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JAVNA NAROČILA\Javna naročila 2017\2017 POSTOPKI  ZJN-3\JN-11-OP Rekonstrukcija kotlovnice in dobava plina\objava dokumentacije\"/>
    </mc:Choice>
  </mc:AlternateContent>
  <bookViews>
    <workbookView xWindow="0" yWindow="0" windowWidth="28800" windowHeight="12435" activeTab="1"/>
  </bookViews>
  <sheets>
    <sheet name="Rekapitulacija" sheetId="4" r:id="rId1"/>
    <sheet name="UNP postaja " sheetId="3" r:id="rId2"/>
    <sheet name="GD " sheetId="6" r:id="rId3"/>
    <sheet name="Plinovodi in splošni stroški" sheetId="5" r:id="rId4"/>
  </sheets>
  <definedNames>
    <definedName name="_xlnm.Print_Area" localSheetId="0">Rekapitulacija!$A$1:$H$40</definedName>
    <definedName name="_xlnm.Print_Area" localSheetId="1">'UNP postaja '!$A$1:$H$201</definedName>
  </definedNames>
  <calcPr calcId="152511"/>
</workbook>
</file>

<file path=xl/calcChain.xml><?xml version="1.0" encoding="utf-8"?>
<calcChain xmlns="http://schemas.openxmlformats.org/spreadsheetml/2006/main">
  <c r="E29" i="6" l="1"/>
  <c r="E23" i="6"/>
  <c r="E18" i="6"/>
  <c r="E14" i="6"/>
  <c r="G18" i="4" l="1"/>
  <c r="E31" i="5" l="1"/>
  <c r="E29" i="5"/>
  <c r="G16" i="4"/>
  <c r="G17" i="4" l="1"/>
  <c r="G19" i="4"/>
  <c r="G20" i="4" l="1"/>
  <c r="G21" i="4" s="1"/>
</calcChain>
</file>

<file path=xl/sharedStrings.xml><?xml version="1.0" encoding="utf-8"?>
<sst xmlns="http://schemas.openxmlformats.org/spreadsheetml/2006/main" count="253" uniqueCount="186">
  <si>
    <t>kom</t>
  </si>
  <si>
    <t>Dobava in montaža odduški - razni</t>
  </si>
  <si>
    <t xml:space="preserve"> - Odduški cu, dolžine do 3 m</t>
  </si>
  <si>
    <t xml:space="preserve"> - Odduški jeklo DN 15, dolžine do 3 m </t>
  </si>
  <si>
    <t>m</t>
  </si>
  <si>
    <t>kg</t>
  </si>
  <si>
    <t>Skupaj brez DDV :</t>
  </si>
  <si>
    <t>kpl</t>
  </si>
  <si>
    <t>kos</t>
  </si>
  <si>
    <t xml:space="preserve">Glikol za polnjenje sistema, </t>
  </si>
  <si>
    <t>l</t>
  </si>
  <si>
    <t>Plinovod</t>
  </si>
  <si>
    <t>Dobava in montaža različnih varilnih fazonskih komadov</t>
  </si>
  <si>
    <t>Splošno</t>
  </si>
  <si>
    <t>Tlačna preizkušnja po določbah pravilnika DVGW.</t>
  </si>
  <si>
    <t>visokotlačni prizkus</t>
  </si>
  <si>
    <t>srednje tlačni preizkus</t>
  </si>
  <si>
    <t>nizko tlačni preizkus</t>
  </si>
  <si>
    <t>Pripravljalna in zaključna dela,zarisovanje tras</t>
  </si>
  <si>
    <t>Transportni stroški</t>
  </si>
  <si>
    <t>SKUPAJ BREZ DDV :</t>
  </si>
  <si>
    <t>Ozemljitvena dela :</t>
  </si>
  <si>
    <t>1 x celotna instalacija</t>
  </si>
  <si>
    <t>1 x zaščitna ograja</t>
  </si>
  <si>
    <t>Priključitev plinskega kotla uparjevalnika</t>
  </si>
  <si>
    <t>GLAVNA POŽARNA PIPA, okvirne dimenzije:</t>
  </si>
  <si>
    <t xml:space="preserve">Dobava in polaganje opozorilnega traku " POZOR PLIN " </t>
  </si>
  <si>
    <t>Manometer, vključno tropotna pipa za UNP, za merno območje:</t>
  </si>
  <si>
    <t xml:space="preserve">   0 - 25 bar </t>
  </si>
  <si>
    <t>kpl.</t>
  </si>
  <si>
    <t>Jeklene atestirane brezšivne cevi po JUS C.B5.221 iz Č.1212 vklj. cevni loki, varilni in pritrdilni material, 
antikorozijska zaščita nadzemno vodenih cevi 
ter dodatek za razrez cevi</t>
  </si>
  <si>
    <t>Elektrovarilni fazonski komadi in spojni material iz PE</t>
  </si>
  <si>
    <t xml:space="preserve">Cev iz trdega PEHD za zemeljski plin tlakov do 1 bar, </t>
  </si>
  <si>
    <t xml:space="preserve">izdelana po JUS G.C6.601. Dobavljajo se v kolutih </t>
  </si>
  <si>
    <t>ali palicah po 6 ali 12 m, vključno dodatek na razrez.</t>
  </si>
  <si>
    <t>Uporabi se material cevi kvalitete PE100.</t>
  </si>
  <si>
    <t>Polaganje valjanca za ozemljitev</t>
  </si>
  <si>
    <t>SKUPAJ BREZ DDV</t>
  </si>
  <si>
    <t>Barvanje cevovodov z zaključno barvo IN MINIZIRANJE</t>
  </si>
  <si>
    <t xml:space="preserve">Komplet : </t>
  </si>
  <si>
    <t>Elektro dela</t>
  </si>
  <si>
    <t xml:space="preserve">Konzole za cevni razvod, iz profilnega jekla, vključno antikorozijska zaščita  in dvakratni zaključni premaz ter pritrdilni material. </t>
  </si>
  <si>
    <t>Jeklene atestirane brezšivne cevi po JUS C.B5.221 iz Č.1212, vklj. cevni loki, varilni in pritrdilni material, antikorozijska zaščita nadzemno vodenih cevi ter dodatek za razrez cevi</t>
  </si>
  <si>
    <t>Zaporna plinska prirobnična kroglična pipa, vključno s protiprirobnicami, tesnilnim in pritrdilnim materialom</t>
  </si>
  <si>
    <t xml:space="preserve">Jeklena omarica za glavno požarno pipo z izolirnim kosom, z vrati s ključavnico in napisom </t>
  </si>
  <si>
    <t>3 x zaščitna vrata ( uparjevalnik , plinski kotel,.. )</t>
  </si>
  <si>
    <t>Plinski obtočni kotel na utekočinjeni naftni plin (UNP), stenske izvedbe, za obratovanje na prostem!; za obratovanje neodvisno od zraka v prostoru</t>
  </si>
  <si>
    <t>Skladišče UNP in uparjevalnik</t>
  </si>
  <si>
    <t>1.   BERETTA POWER PLUS 100M+100S,  • Moč grelnika od 15,0 do 200,0 kW
• Prisilni vlek, elektronski vžig
• Montažna šablona
• Kaskadna povezava
• Vremenska regulacija, možnost krmiljenja treh krogov
• Zunanje tipalo</t>
  </si>
  <si>
    <t>Izparilec mora ustrezati pogojem pravilnika o UNP,  DVGW predpisom in imeti atest!</t>
  </si>
  <si>
    <t>PE 100 DN 160 x 14,6 mm</t>
  </si>
  <si>
    <t>EV obojka fi 160</t>
  </si>
  <si>
    <t>600 x600 x 250 mm , INOX</t>
  </si>
  <si>
    <t>Opozorilne napisne ploščice "POZOR VNETLJIVO !", 
"NEVARNOST EKSPLOZIJE !", 
"PREPOVEDANA UPORABA ODPRTEGA OGNJA !" in "SKLADIŠČE UNP - VSTOP NEZAPOSLENIM PREPOVEDAN"  v zakonsko predpisani velikosti</t>
  </si>
  <si>
    <t>DN 150</t>
  </si>
  <si>
    <t>DN 150 / 3 x DN 65</t>
  </si>
  <si>
    <t>6 x plinohrami</t>
  </si>
  <si>
    <t>Prehodni kos PE fi 160 / Fe  DN 125</t>
  </si>
  <si>
    <t xml:space="preserve">2.  PRIBOR K POWER PLUS 
• 1 x hidravlični set do 400 kW – 
• 2 x zbirni dimovodni set 100 kW –  
• 3 x set črpalk – 
• odvod kondenza – 
• reg .UNP II stopnje za  </t>
  </si>
  <si>
    <t>Projekt :</t>
  </si>
  <si>
    <t>ENERGETSKA INFRASTRUKTURA 
ZA  KOTLVNICO BEVKOVA ULICA</t>
  </si>
  <si>
    <t>Podatki o kotlu :</t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</si>
  <si>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varnostni ventil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</si>
  <si>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merilec nivoja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</si>
  <si>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termometer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</si>
  <si>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kontrola maksimalnega polnjenja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</si>
  <si>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ventil za odvzem tekoče faze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</si>
  <si>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ventil za odvzem plinaste faze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</si>
  <si>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ventil za polnjenje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</si>
  <si>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kontrolna ploščica</t>
    </r>
  </si>
  <si>
    <t>Rezervoar za utekočinjeni naftni plin vsebine 5 m3, kapacitete 2400 kg plina, izdelan za tlak 16,7 bar in preizkušen z tlakom 25 bar, klase II, protikorozijsko zaščiten skupaj s pokrovom, priključkom za izenačitev potenciala, napisi in atesti. Rezervoar mora biti opremljen z vsemi potrebnimi priključki ter varnostno, merilno in zaporno armaturo, ki jo sestavljajo:</t>
  </si>
  <si>
    <t xml:space="preserve">Toplovodni izparilec za UNP, kapacitete 1000 kg/h,  kpl z zaporno pipo, filtrom, varnostnim ventilom, termometrom, manometrom, prirobničnimi priključki za plin in toplo vodo, protiprirobnicami, zaščitno kovinsko omaro predvideno za zunanjo vgraditev z potrebnimi prezračevalnimi odprtinami, ter tesnilnim  in pritrdilnim materialom </t>
  </si>
  <si>
    <t>-     dve fleksibilne cevi za povezavo s cevnimi kolektorji
      oziroma fiksnim jeklenim delom plinske instalacije</t>
  </si>
  <si>
    <t>Regulacijski sklop DN 40 za utekočinjeni naftni plin, predviden za nadometno vgradnjo z odjemom do 10 kg/h plina, skupaj z zaščitno omarico, izolirnim kosom DN 40, magnetnim ventilom DN 40, 230 V, pod napetostjo odprtim,, regulatorjem II stopnje z ishodnim tlakom pi = 50 mbar, manometrom, zaporno pipo DN 40, mehovnim plinomerom  G10 / 0,1-16 m3/h/ DN40, pritrdilnim in tesnilnim materialom</t>
  </si>
  <si>
    <t>Regulator tlaka plina za UNP kapacitete 1000 kg/h  ki ga sestavljajo:</t>
  </si>
  <si>
    <r>
      <t xml:space="preserve"> 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2 x regulator I stopnje  kapacitete 1000 kg/h vsak  ; regulator je opremljen z varnostnim zapornim ventilom za max. tlak ter varnostnim izpustnim ventilom in manometri na visokotlačni in nizkotlačni strani</t>
    </r>
  </si>
  <si>
    <t>pv = 16,7 bar, pi = 1 bar, 2 x V = 1000 kg/h</t>
  </si>
  <si>
    <r>
      <t xml:space="preserve"> 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 xml:space="preserve">2 x regulator II stopnje  kapacitete 1000 kg/h vsaki, regulator je opremljen z varnostnim zapornim ventilom za max. tlak ter varnostnim izpustnim ventilom in manometrom </t>
    </r>
  </si>
  <si>
    <t>pv = 1,0 bar, pi = 100 mbar, 2 x V = 1000 kg/h</t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</si>
  <si>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dve posode za zbiranje kondenzata z varnostnimi ventili, manometri, praznilnimi in manometarskimi pipami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</si>
  <si>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>zaporne pipe pred in za vsakim regulatorjem, skupaj s prirobnicami, protiprirobnicami, tesnilnim in pritrdilnim materialom</t>
    </r>
  </si>
  <si>
    <r>
      <t>-</t>
    </r>
    <r>
      <rPr>
        <sz val="7"/>
        <color indexed="8"/>
        <rFont val="Arial"/>
        <family val="2"/>
        <charset val="238"/>
      </rPr>
      <t xml:space="preserve">        </t>
    </r>
    <r>
      <rPr>
        <sz val="11"/>
        <color indexed="8"/>
        <rFont val="Arial"/>
        <family val="2"/>
        <charset val="238"/>
      </rPr>
      <t xml:space="preserve">zaščitno kovinsko omaro predvideno za zunanjo vgraditev z potrebnimi prezračevalnimi odprtinami </t>
    </r>
  </si>
  <si>
    <t>kpl z tesnilnim in pritrdilnim materialom</t>
  </si>
  <si>
    <t>Nevtralizacijska naprava za  200 kW plinski kotel</t>
  </si>
  <si>
    <t>Dimovodni sistem za kondenzacijsko peč,z zaključkom 
na ravno streho in revizijskim kosom ( dolžine do 2 m )</t>
  </si>
  <si>
    <t xml:space="preserve">SKUPAJ:           </t>
  </si>
  <si>
    <t>Kroglična pipa atestirana za uporabo propana-butana s prirobnicami, protiprirobnicami, ter vijačnim in tesnilnim materialom</t>
  </si>
  <si>
    <t xml:space="preserve">DN 20    </t>
  </si>
  <si>
    <t>DN 25</t>
  </si>
  <si>
    <t>Varnostni ventil z atestom za pretok in sprožilni tlak za uporabo propan-butan, pmaks = 16,7 bar, kpl z materialom potrebnim za montažo</t>
  </si>
  <si>
    <t xml:space="preserve">DN 15     </t>
  </si>
  <si>
    <t>El. magnetni ventil za utekočinjeni naftni plin, 230 V, pod napetostjo odprt, kpl s potrebnim materialom za pritrditev in tesnjenje</t>
  </si>
  <si>
    <t xml:space="preserve">DN 20     </t>
  </si>
  <si>
    <t>Termično krmiljeni zapiralni ventil STREIF skupaj s tesnilnim materialom</t>
  </si>
  <si>
    <t>TAS 21, DN 20</t>
  </si>
  <si>
    <t>Kovinska omarica z napisom "Glavna požarna pipa"za glavno požarno pipo DN 150 dim. 800/1100/500 s prezračevalnimi rešetkami 4x200 cm2, kpl z materialom potrebnim za montažo</t>
  </si>
  <si>
    <r>
      <t>Gasilni aparat na prah oziroma CO</t>
    </r>
    <r>
      <rPr>
        <vertAlign val="subscript"/>
        <sz val="11"/>
        <color indexed="8"/>
        <rFont val="Arial"/>
        <family val="2"/>
        <charset val="238"/>
      </rPr>
      <t>2</t>
    </r>
  </si>
  <si>
    <t>S - 6</t>
  </si>
  <si>
    <t>Kovinska omarica za gasilske aparate GA 3 kpl z materialom za pritrditev</t>
  </si>
  <si>
    <t>Dobava, izdelava in montaža podstavkov in drugih konstrukcij,  izdelanih iz kotnih, U profilov, črne pločevine, skupaj z materialom za varjenje in montažo.</t>
  </si>
  <si>
    <t>Črne brezšivne cevi po DIN 2448 kpl. z varilnim in montažnim materilom dim.</t>
  </si>
  <si>
    <t xml:space="preserve">d150       </t>
  </si>
  <si>
    <t xml:space="preserve">d32       </t>
  </si>
  <si>
    <t xml:space="preserve">d25      </t>
  </si>
  <si>
    <t xml:space="preserve">d20       </t>
  </si>
  <si>
    <t xml:space="preserve">d15    </t>
  </si>
  <si>
    <t>Čiščenje in dvakratno miniziranje cevi, nosilnih in pritrdilnih delov</t>
  </si>
  <si>
    <r>
      <t>m</t>
    </r>
    <r>
      <rPr>
        <vertAlign val="super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              </t>
    </r>
  </si>
  <si>
    <t>Barvanje plinskih cevi z rumeno barvo</t>
  </si>
  <si>
    <t>Kroglasti  ventil  proizvod  KOVINA Šmartno  skupaj  z  materialom   za montažo in tesnenje</t>
  </si>
  <si>
    <t>DN 32</t>
  </si>
  <si>
    <t>Izolacija cevi in opreme z stekleno volno debeline s, bandažirane z Al pločevino</t>
  </si>
  <si>
    <t xml:space="preserve">s = 5 cm      </t>
  </si>
  <si>
    <t>Spuščanje plina v inštalacijo, odzračevanje in izdaja atestov</t>
  </si>
  <si>
    <t>Shema plinske inštalacije z navodilom uokvirjena, za obešanje na zid</t>
  </si>
  <si>
    <t xml:space="preserve">Izdelava PID načrta </t>
  </si>
  <si>
    <t>Pripravljalna in zaključna dela, uregulacija armature in elementov do popolne funkcionalnosti, nepredvidena dela, zarisovanje, transportni in splošni stroški</t>
  </si>
  <si>
    <t xml:space="preserve"> V=105 l, PN10</t>
  </si>
  <si>
    <t>Membranska ekspanzijska posoda skupaj s pritrdilnim in tesnilnim materialom</t>
  </si>
  <si>
    <t>Drobni material in dela kot so: zaščitne cevi , pomožna dela in manjša gradbena dela</t>
  </si>
  <si>
    <r>
      <rPr>
        <sz val="7"/>
        <color indexed="8"/>
        <rFont val="Arial"/>
        <family val="2"/>
        <charset val="238"/>
      </rPr>
      <t xml:space="preserve">* </t>
    </r>
    <r>
      <rPr>
        <sz val="11"/>
        <color indexed="8"/>
        <rFont val="Arial"/>
        <family val="2"/>
        <charset val="238"/>
      </rPr>
      <t xml:space="preserve">zaščitno kovinsko omaro predvideno za zunanjo vgraditev    
  s potrebnimi prezračevalnimi odprtinami </t>
    </r>
  </si>
  <si>
    <t xml:space="preserve">POPIS MATERIALA </t>
  </si>
  <si>
    <t xml:space="preserve">UNP PLINSKI GORILNIKI za kotlovnico Bevkova ulica </t>
  </si>
  <si>
    <t>montažne plošče , montaža in zagon</t>
  </si>
  <si>
    <t>Elektrokomandna omara , predelava el instalacij ,</t>
  </si>
  <si>
    <t xml:space="preserve">Dobava in vgradnja RO 1 z varovalnimi elementi in 
glavnim stikalom , inox izvedbe z napisom : 
GLAVNO STIKALO , PLINSKA POSATAJA , IZKLOP V SILI </t>
  </si>
  <si>
    <t>Kabelska povezava v nadometni izvedbi med RO 1 
in vklopno omarico plinske peči uparjevalnika</t>
  </si>
  <si>
    <t>1.</t>
  </si>
  <si>
    <t>2.</t>
  </si>
  <si>
    <t>3.</t>
  </si>
  <si>
    <t>m3</t>
  </si>
  <si>
    <t>4.</t>
  </si>
  <si>
    <t>5.</t>
  </si>
  <si>
    <t>6.</t>
  </si>
  <si>
    <t>7.</t>
  </si>
  <si>
    <t>8.</t>
  </si>
  <si>
    <t>Dobava in prevoz tampona 0-32</t>
  </si>
  <si>
    <t>za zasip prekopa ceste</t>
  </si>
  <si>
    <t>9.</t>
  </si>
  <si>
    <t>10.</t>
  </si>
  <si>
    <t>Izvedba zaščite cevi polno obbetonirana</t>
  </si>
  <si>
    <t>na prekopih ceste,posebne izvedbe</t>
  </si>
  <si>
    <t>11.</t>
  </si>
  <si>
    <t>h</t>
  </si>
  <si>
    <t>12.</t>
  </si>
  <si>
    <t>in planiranje v prvotno stanje</t>
  </si>
  <si>
    <t>13.</t>
  </si>
  <si>
    <t>Gradbena dela</t>
  </si>
  <si>
    <t>ročni nasipi,ročno planiranje….</t>
  </si>
  <si>
    <t>14.</t>
  </si>
  <si>
    <t>15.</t>
  </si>
  <si>
    <t>SKUPAJ BREZ DDV:</t>
  </si>
  <si>
    <t xml:space="preserve">DN 150, PN 16 </t>
  </si>
  <si>
    <t xml:space="preserve">Termično varovalo TAJ  DN 150 FF   </t>
  </si>
  <si>
    <t>Cev BrezŠivna JE DN 150 , PRIROBNICA DN 150 PN 16 - 2 kos, KOLENO DN 150 2 KOS , Rkos DN 150/DN 125/DN100 - 3 x DN 65</t>
  </si>
  <si>
    <t>Nosilna konstrukcija  za cevni razvod, 
iz profilnega jekla, vključno antikorozijska zaščita
in dvakratni zaključni premaz ter pritrdilni material.</t>
  </si>
  <si>
    <t>Povezava plinovoda DN 150 
na 3 x plinsko progo gorilca 2,8 MW</t>
  </si>
  <si>
    <t xml:space="preserve">Izolirni kos IK  DN 150,  </t>
  </si>
  <si>
    <t>Skupaj BREZ DDV :</t>
  </si>
  <si>
    <t>Zakoličba</t>
  </si>
  <si>
    <t xml:space="preserve">Rezanje, rušenje in odstranitev asfalta na pločniku, z vsemi manipulacijami, z odvozom na stalno deponijo in vključno s pristojbino. </t>
  </si>
  <si>
    <t>Površinski odkop humusa</t>
  </si>
  <si>
    <t xml:space="preserve">Površinski odkop humusa debeline do 30 cm, z vsemi manipulacijami, z odvozom na začasno deponijo, dovozom, razstiranjem, </t>
  </si>
  <si>
    <t xml:space="preserve">Kombinirani izkop </t>
  </si>
  <si>
    <r>
      <t>Kombinirani izkop</t>
    </r>
    <r>
      <rPr>
        <b/>
        <u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jarka za cevovod v terenu III kategorije, globine do 2,0 m.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</si>
  <si>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a) strojni izkop</t>
  </si>
  <si>
    <t>b) ročni izkop</t>
  </si>
  <si>
    <t>Planiranje dna jarka</t>
  </si>
  <si>
    <t>Planiranje dna jarka z natančnostjo +,- 3 cm.</t>
  </si>
  <si>
    <t>Zasip - posteljica / plinovodi</t>
  </si>
  <si>
    <t>Izdelava posteljice in ročni obsip cevi z dopeljanim peskom zrnatosti od 0 do 6 mm (po detajlu iz projekta), ter ročno nabijanje v slojih do potrebne zbitosti.</t>
  </si>
  <si>
    <t>Zakoličba trase, zavarovanje zakoličbe 
in izdelava zakoličbenega načrta.</t>
  </si>
  <si>
    <t>Dovoz in odvoz delovnega stroja</t>
  </si>
  <si>
    <t>Asfalt na dvorišču - rezanje in rušenje</t>
  </si>
  <si>
    <t>m2</t>
  </si>
  <si>
    <t>odvečnega materiala na deponijo</t>
  </si>
  <si>
    <t xml:space="preserve">Nalaganje in odvoz </t>
  </si>
  <si>
    <t>Kamion</t>
  </si>
  <si>
    <t>prevozi materiala in delo na mestu</t>
  </si>
  <si>
    <t xml:space="preserve">Manipulativni stroški </t>
  </si>
  <si>
    <t xml:space="preserve">in nepredvidena dela </t>
  </si>
  <si>
    <t>Izdelava betonske plošče</t>
  </si>
  <si>
    <t>AB plošča za 6 plinohramov in plinsko postajo, 
kpl z zaščitno ograjo</t>
  </si>
  <si>
    <t xml:space="preserve">Zasip kanala </t>
  </si>
  <si>
    <t xml:space="preserve">UNP plinski gorilniki s kapaciteto 2 x 2840 kW </t>
  </si>
  <si>
    <t xml:space="preserve">Ponujeni materiali morajo biti enakovredni navedenim v popisu.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</si>
</sst>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1]_-;\-* #,##0.00\ [$€-1]_-;_-* &quot;-&quot;??\ [$€-1]_-;_-@_-"/>
    <numFmt numFmtId="165" formatCode="#,##0.00\ &quot;€&quot;"/>
    <numFmt numFmtId="166" formatCode="0.0"/>
  </numFmts>
  <fonts count="24" x14ac:knownFonts="1">
    <font>
      <sz val="10"/>
      <name val="Arial"/>
      <charset val="238"/>
    </font>
    <font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color theme="1"/>
      <name val="Arial"/>
      <family val="2"/>
      <charset val="238"/>
    </font>
    <font>
      <b/>
      <i/>
      <sz val="10"/>
      <name val="Arial"/>
      <family val="2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7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u/>
      <sz val="11"/>
      <color theme="1"/>
      <name val="Arial"/>
      <family val="2"/>
      <charset val="238"/>
    </font>
    <font>
      <b/>
      <sz val="11"/>
      <color theme="1"/>
      <name val="Arial"/>
      <family val="2"/>
    </font>
    <font>
      <vertAlign val="subscript"/>
      <sz val="11"/>
      <color indexed="8"/>
      <name val="Arial"/>
      <family val="2"/>
      <charset val="238"/>
    </font>
    <font>
      <vertAlign val="superscript"/>
      <sz val="11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u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0" borderId="0"/>
  </cellStyleXfs>
  <cellXfs count="87">
    <xf numFmtId="0" fontId="0" fillId="0" borderId="0" xfId="0"/>
    <xf numFmtId="164" fontId="0" fillId="0" borderId="0" xfId="0" applyNumberFormat="1"/>
    <xf numFmtId="0" fontId="6" fillId="0" borderId="0" xfId="0" applyFont="1" applyAlignment="1">
      <alignment vertical="center"/>
    </xf>
    <xf numFmtId="0" fontId="9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 wrapText="1"/>
    </xf>
    <xf numFmtId="0" fontId="10" fillId="0" borderId="0" xfId="0" applyFont="1"/>
    <xf numFmtId="165" fontId="10" fillId="0" borderId="1" xfId="0" applyNumberFormat="1" applyFont="1" applyBorder="1"/>
    <xf numFmtId="165" fontId="10" fillId="0" borderId="0" xfId="0" applyNumberFormat="1" applyFont="1"/>
    <xf numFmtId="0" fontId="10" fillId="0" borderId="0" xfId="0" applyFont="1" applyAlignment="1">
      <alignment vertical="center"/>
    </xf>
    <xf numFmtId="164" fontId="10" fillId="0" borderId="1" xfId="0" applyNumberFormat="1" applyFont="1" applyBorder="1"/>
    <xf numFmtId="0" fontId="10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justify" vertical="center"/>
    </xf>
    <xf numFmtId="0" fontId="10" fillId="0" borderId="2" xfId="0" applyFont="1" applyBorder="1"/>
    <xf numFmtId="165" fontId="10" fillId="0" borderId="2" xfId="0" applyNumberFormat="1" applyFont="1" applyBorder="1"/>
    <xf numFmtId="165" fontId="9" fillId="0" borderId="0" xfId="0" applyNumberFormat="1" applyFont="1"/>
    <xf numFmtId="0" fontId="14" fillId="0" borderId="0" xfId="0" applyFont="1" applyAlignment="1">
      <alignment horizontal="justify" vertical="center"/>
    </xf>
    <xf numFmtId="0" fontId="10" fillId="0" borderId="2" xfId="0" applyFont="1" applyBorder="1" applyAlignment="1">
      <alignment horizontal="justify" vertical="center"/>
    </xf>
    <xf numFmtId="164" fontId="10" fillId="0" borderId="0" xfId="0" applyNumberFormat="1" applyFont="1"/>
    <xf numFmtId="165" fontId="10" fillId="0" borderId="0" xfId="0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165" fontId="10" fillId="0" borderId="1" xfId="0" applyNumberFormat="1" applyFont="1" applyBorder="1" applyAlignment="1">
      <alignment vertical="center"/>
    </xf>
    <xf numFmtId="164" fontId="10" fillId="0" borderId="0" xfId="0" applyNumberFormat="1" applyFont="1" applyBorder="1"/>
    <xf numFmtId="49" fontId="10" fillId="0" borderId="0" xfId="0" applyNumberFormat="1" applyFont="1" applyAlignment="1">
      <alignment horizontal="justify" vertical="center" wrapText="1"/>
    </xf>
    <xf numFmtId="165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justify" vertical="center" wrapText="1"/>
    </xf>
    <xf numFmtId="0" fontId="10" fillId="0" borderId="3" xfId="0" applyFont="1" applyBorder="1" applyAlignment="1">
      <alignment horizontal="justify" vertical="center"/>
    </xf>
    <xf numFmtId="0" fontId="10" fillId="0" borderId="3" xfId="0" applyFont="1" applyBorder="1"/>
    <xf numFmtId="165" fontId="10" fillId="0" borderId="3" xfId="0" applyNumberFormat="1" applyFont="1" applyBorder="1"/>
    <xf numFmtId="0" fontId="0" fillId="0" borderId="0" xfId="0" applyBorder="1"/>
    <xf numFmtId="0" fontId="9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9" fillId="0" borderId="0" xfId="0" applyFont="1"/>
    <xf numFmtId="0" fontId="19" fillId="0" borderId="0" xfId="0" applyFont="1"/>
    <xf numFmtId="164" fontId="19" fillId="0" borderId="0" xfId="0" applyNumberFormat="1" applyFont="1"/>
    <xf numFmtId="0" fontId="9" fillId="0" borderId="0" xfId="0" applyFont="1" applyAlignment="1">
      <alignment wrapText="1"/>
    </xf>
    <xf numFmtId="0" fontId="20" fillId="0" borderId="0" xfId="3" applyFont="1" applyAlignment="1">
      <alignment horizontal="center"/>
    </xf>
    <xf numFmtId="0" fontId="20" fillId="0" borderId="0" xfId="3" applyFont="1" applyAlignment="1" applyProtection="1">
      <alignment horizontal="center"/>
      <protection locked="0"/>
    </xf>
    <xf numFmtId="164" fontId="20" fillId="0" borderId="0" xfId="3" applyNumberFormat="1" applyFont="1" applyAlignment="1" applyProtection="1">
      <alignment horizontal="center"/>
      <protection locked="0"/>
    </xf>
    <xf numFmtId="164" fontId="20" fillId="0" borderId="0" xfId="3" applyNumberFormat="1" applyFont="1" applyAlignment="1">
      <alignment horizontal="center"/>
    </xf>
    <xf numFmtId="0" fontId="19" fillId="0" borderId="0" xfId="0" applyFont="1" applyAlignment="1">
      <alignment horizontal="center"/>
    </xf>
    <xf numFmtId="1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Border="1"/>
    <xf numFmtId="166" fontId="19" fillId="0" borderId="0" xfId="0" applyNumberFormat="1" applyFont="1" applyAlignment="1">
      <alignment horizontal="center"/>
    </xf>
    <xf numFmtId="0" fontId="19" fillId="0" borderId="0" xfId="0" applyFont="1" applyBorder="1" applyAlignment="1">
      <alignment horizontal="right"/>
    </xf>
    <xf numFmtId="0" fontId="21" fillId="0" borderId="0" xfId="0" applyFont="1" applyAlignment="1">
      <alignment horizontal="justify" vertical="center"/>
    </xf>
    <xf numFmtId="164" fontId="10" fillId="0" borderId="0" xfId="0" applyNumberFormat="1" applyFont="1" applyAlignment="1">
      <alignment horizontal="justify" vertical="center"/>
    </xf>
    <xf numFmtId="0" fontId="0" fillId="0" borderId="0" xfId="0" applyAlignment="1">
      <alignment horizontal="center" vertical="center"/>
    </xf>
    <xf numFmtId="164" fontId="10" fillId="0" borderId="3" xfId="0" applyNumberFormat="1" applyFont="1" applyBorder="1"/>
    <xf numFmtId="44" fontId="10" fillId="0" borderId="3" xfId="1" applyFont="1" applyBorder="1"/>
    <xf numFmtId="164" fontId="10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justify" vertical="center" wrapText="1"/>
    </xf>
    <xf numFmtId="164" fontId="22" fillId="0" borderId="0" xfId="2" applyNumberFormat="1" applyFont="1" applyBorder="1"/>
    <xf numFmtId="0" fontId="0" fillId="0" borderId="0" xfId="0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2" fontId="7" fillId="0" borderId="0" xfId="0" applyNumberFormat="1" applyFont="1" applyAlignment="1">
      <alignment vertical="center"/>
    </xf>
    <xf numFmtId="164" fontId="0" fillId="0" borderId="0" xfId="2" applyNumberFormat="1" applyFont="1" applyBorder="1" applyAlignment="1">
      <alignment vertical="center"/>
    </xf>
    <xf numFmtId="164" fontId="0" fillId="0" borderId="1" xfId="2" applyNumberFormat="1" applyFont="1" applyBorder="1" applyAlignment="1">
      <alignment vertical="center"/>
    </xf>
    <xf numFmtId="164" fontId="4" fillId="0" borderId="0" xfId="2" applyNumberFormat="1" applyFont="1" applyBorder="1" applyAlignment="1">
      <alignment vertical="center"/>
    </xf>
    <xf numFmtId="164" fontId="0" fillId="0" borderId="0" xfId="2" applyNumberFormat="1" applyFont="1" applyBorder="1"/>
    <xf numFmtId="0" fontId="17" fillId="0" borderId="0" xfId="0" applyFont="1" applyBorder="1"/>
    <xf numFmtId="0" fontId="4" fillId="0" borderId="0" xfId="0" applyFont="1" applyAlignment="1" applyProtection="1">
      <alignment horizontal="left" wrapText="1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horizontal="left" wrapText="1"/>
    </xf>
    <xf numFmtId="0" fontId="5" fillId="0" borderId="0" xfId="0" applyFont="1" applyFill="1" applyAlignment="1" applyProtection="1">
      <alignment horizontal="left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3" applyFont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justify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justify" vertical="center"/>
    </xf>
  </cellXfs>
  <cellStyles count="4">
    <cellStyle name="Navadno" xfId="0" builtinId="0"/>
    <cellStyle name="Navadno 2" xfId="3"/>
    <cellStyle name="Valuta" xfId="1" builtinId="4"/>
    <cellStyle name="Vejica" xfId="2" builtinId="3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11</xdr:row>
      <xdr:rowOff>9526</xdr:rowOff>
    </xdr:from>
    <xdr:to>
      <xdr:col>1</xdr:col>
      <xdr:colOff>3700594</xdr:colOff>
      <xdr:row>17</xdr:row>
      <xdr:rowOff>161925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0000" contrast="40000"/>
        </a:blip>
        <a:srcRect t="5970" r="1750" b="69814"/>
        <a:stretch>
          <a:fillRect/>
        </a:stretch>
      </xdr:blipFill>
      <xdr:spPr bwMode="auto">
        <a:xfrm>
          <a:off x="342899" y="2085976"/>
          <a:ext cx="3662495" cy="1285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295274</xdr:colOff>
      <xdr:row>21</xdr:row>
      <xdr:rowOff>47625</xdr:rowOff>
    </xdr:from>
    <xdr:to>
      <xdr:col>1</xdr:col>
      <xdr:colOff>3699202</xdr:colOff>
      <xdr:row>30</xdr:row>
      <xdr:rowOff>85725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0000" contrast="40000"/>
        </a:blip>
        <a:srcRect t="66252" r="4658"/>
        <a:stretch>
          <a:fillRect/>
        </a:stretch>
      </xdr:blipFill>
      <xdr:spPr bwMode="auto">
        <a:xfrm>
          <a:off x="295274" y="4019550"/>
          <a:ext cx="3708728" cy="17526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72</xdr:row>
      <xdr:rowOff>9525</xdr:rowOff>
    </xdr:from>
    <xdr:to>
      <xdr:col>7</xdr:col>
      <xdr:colOff>666750</xdr:colOff>
      <xdr:row>108</xdr:row>
      <xdr:rowOff>95250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0000" contrast="40000"/>
        </a:blip>
        <a:srcRect r="2749" b="23977"/>
        <a:stretch>
          <a:fillRect/>
        </a:stretch>
      </xdr:blipFill>
      <xdr:spPr bwMode="auto">
        <a:xfrm>
          <a:off x="295274" y="24126825"/>
          <a:ext cx="6096001" cy="6600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275238</xdr:colOff>
      <xdr:row>76</xdr:row>
      <xdr:rowOff>173084</xdr:rowOff>
    </xdr:from>
    <xdr:to>
      <xdr:col>6</xdr:col>
      <xdr:colOff>287067</xdr:colOff>
      <xdr:row>84</xdr:row>
      <xdr:rowOff>97207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30000" contrast="40000"/>
        </a:blip>
        <a:srcRect/>
        <a:stretch>
          <a:fillRect/>
        </a:stretch>
      </xdr:blipFill>
      <xdr:spPr bwMode="auto">
        <a:xfrm rot="16200000" flipH="1">
          <a:off x="4524378" y="25327619"/>
          <a:ext cx="1371923" cy="745254"/>
        </a:xfrm>
        <a:prstGeom prst="rect">
          <a:avLst/>
        </a:prstGeom>
        <a:noFill/>
        <a:ln w="28575">
          <a:solidFill>
            <a:srgbClr val="FFC000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180975</xdr:colOff>
      <xdr:row>80</xdr:row>
      <xdr:rowOff>161925</xdr:rowOff>
    </xdr:from>
    <xdr:to>
      <xdr:col>7</xdr:col>
      <xdr:colOff>200025</xdr:colOff>
      <xdr:row>107</xdr:row>
      <xdr:rowOff>76200</xdr:rowOff>
    </xdr:to>
    <xdr:cxnSp macro="">
      <xdr:nvCxnSpPr>
        <xdr:cNvPr id="10" name="Raven konektor 9"/>
        <xdr:cNvCxnSpPr/>
      </xdr:nvCxnSpPr>
      <xdr:spPr>
        <a:xfrm flipH="1">
          <a:off x="5791200" y="25727025"/>
          <a:ext cx="19050" cy="4800600"/>
        </a:xfrm>
        <a:prstGeom prst="line">
          <a:avLst/>
        </a:prstGeom>
        <a:ln w="28575">
          <a:solidFill>
            <a:srgbClr val="FFC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114300</xdr:colOff>
      <xdr:row>107</xdr:row>
      <xdr:rowOff>76200</xdr:rowOff>
    </xdr:from>
    <xdr:to>
      <xdr:col>7</xdr:col>
      <xdr:colOff>190500</xdr:colOff>
      <xdr:row>107</xdr:row>
      <xdr:rowOff>95250</xdr:rowOff>
    </xdr:to>
    <xdr:cxnSp macro="">
      <xdr:nvCxnSpPr>
        <xdr:cNvPr id="14" name="Raven konektor 13"/>
        <xdr:cNvCxnSpPr/>
      </xdr:nvCxnSpPr>
      <xdr:spPr>
        <a:xfrm>
          <a:off x="4067175" y="30527625"/>
          <a:ext cx="1733550" cy="19050"/>
        </a:xfrm>
        <a:prstGeom prst="line">
          <a:avLst/>
        </a:prstGeom>
        <a:ln w="28575">
          <a:solidFill>
            <a:srgbClr val="FFC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123825</xdr:colOff>
      <xdr:row>80</xdr:row>
      <xdr:rowOff>152400</xdr:rowOff>
    </xdr:from>
    <xdr:to>
      <xdr:col>7</xdr:col>
      <xdr:colOff>219075</xdr:colOff>
      <xdr:row>80</xdr:row>
      <xdr:rowOff>152400</xdr:rowOff>
    </xdr:to>
    <xdr:cxnSp macro="">
      <xdr:nvCxnSpPr>
        <xdr:cNvPr id="17" name="Raven konektor 16"/>
        <xdr:cNvCxnSpPr/>
      </xdr:nvCxnSpPr>
      <xdr:spPr>
        <a:xfrm>
          <a:off x="5419725" y="25717500"/>
          <a:ext cx="409575" cy="0"/>
        </a:xfrm>
        <a:prstGeom prst="line">
          <a:avLst/>
        </a:prstGeom>
        <a:ln w="28575">
          <a:solidFill>
            <a:srgbClr val="FFC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97</xdr:row>
      <xdr:rowOff>142875</xdr:rowOff>
    </xdr:from>
    <xdr:to>
      <xdr:col>7</xdr:col>
      <xdr:colOff>142875</xdr:colOff>
      <xdr:row>102</xdr:row>
      <xdr:rowOff>142875</xdr:rowOff>
    </xdr:to>
    <xdr:sp macro="" textlink="">
      <xdr:nvSpPr>
        <xdr:cNvPr id="19" name="PoljeZBesedilom 18"/>
        <xdr:cNvSpPr txBox="1"/>
      </xdr:nvSpPr>
      <xdr:spPr>
        <a:xfrm>
          <a:off x="4343400" y="28784550"/>
          <a:ext cx="1409700" cy="904875"/>
        </a:xfrm>
        <a:prstGeom prst="rect">
          <a:avLst/>
        </a:prstGeom>
        <a:solidFill>
          <a:srgbClr val="0070C0"/>
        </a:solidFill>
        <a:ln w="9525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sl-SI" sz="1100"/>
        </a:p>
        <a:p>
          <a:endParaRPr lang="sl-SI" sz="1100"/>
        </a:p>
        <a:p>
          <a:r>
            <a:rPr lang="sl-SI" sz="1200">
              <a:solidFill>
                <a:srgbClr val="FFC000"/>
              </a:solidFill>
            </a:rPr>
            <a:t>            UNP  DN 150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"/>
  <sheetViews>
    <sheetView view="pageLayout" zoomScaleNormal="100" zoomScaleSheetLayoutView="100" workbookViewId="0">
      <selection activeCell="E23" sqref="E23"/>
    </sheetView>
  </sheetViews>
  <sheetFormatPr defaultRowHeight="12.75" x14ac:dyDescent="0.2"/>
  <cols>
    <col min="1" max="1" width="5" customWidth="1"/>
    <col min="6" max="6" width="17.140625" customWidth="1"/>
    <col min="7" max="7" width="14.42578125" customWidth="1"/>
  </cols>
  <sheetData>
    <row r="2" spans="2:7" ht="38.25" customHeight="1" x14ac:dyDescent="0.2"/>
    <row r="12" spans="2:7" ht="47.25" customHeight="1" x14ac:dyDescent="0.2">
      <c r="B12" s="2" t="s">
        <v>59</v>
      </c>
      <c r="C12" s="82" t="s">
        <v>60</v>
      </c>
      <c r="D12" s="82"/>
      <c r="E12" s="82"/>
      <c r="F12" s="82"/>
      <c r="G12" s="83"/>
    </row>
    <row r="16" spans="2:7" s="61" customFormat="1" ht="17.25" customHeight="1" x14ac:dyDescent="0.2">
      <c r="B16" s="69" t="s">
        <v>184</v>
      </c>
      <c r="C16" s="69"/>
      <c r="D16" s="69"/>
      <c r="E16" s="69"/>
      <c r="G16" s="70">
        <f>'UNP postaja '!H21</f>
        <v>0</v>
      </c>
    </row>
    <row r="17" spans="1:8" s="61" customFormat="1" ht="17.25" customHeight="1" x14ac:dyDescent="0.2">
      <c r="B17" s="84" t="s">
        <v>47</v>
      </c>
      <c r="C17" s="85"/>
      <c r="D17" s="85"/>
      <c r="E17" s="85"/>
      <c r="G17" s="70">
        <f>'UNP postaja '!H200</f>
        <v>0</v>
      </c>
    </row>
    <row r="18" spans="1:8" s="61" customFormat="1" ht="16.5" customHeight="1" x14ac:dyDescent="0.2">
      <c r="B18" s="66" t="s">
        <v>147</v>
      </c>
      <c r="C18" s="66"/>
      <c r="D18" s="66"/>
      <c r="E18" s="66"/>
      <c r="G18" s="70">
        <f>'GD '!H53</f>
        <v>0</v>
      </c>
    </row>
    <row r="19" spans="1:8" s="61" customFormat="1" x14ac:dyDescent="0.2">
      <c r="B19" s="84" t="s">
        <v>11</v>
      </c>
      <c r="C19" s="85"/>
      <c r="D19" s="85"/>
      <c r="E19" s="85"/>
      <c r="G19" s="70">
        <f>'Plinovodi in splošni stroški'!G33+'Plinovodi in splošni stroški'!G45</f>
        <v>0</v>
      </c>
    </row>
    <row r="20" spans="1:8" s="61" customFormat="1" x14ac:dyDescent="0.2">
      <c r="A20" s="64"/>
      <c r="B20" s="67" t="s">
        <v>13</v>
      </c>
      <c r="C20" s="67"/>
      <c r="D20" s="67"/>
      <c r="E20" s="67"/>
      <c r="F20" s="68"/>
      <c r="G20" s="71">
        <f>'Plinovodi in splošni stroški'!G59</f>
        <v>0</v>
      </c>
      <c r="H20" s="64"/>
    </row>
    <row r="21" spans="1:8" s="61" customFormat="1" ht="16.5" customHeight="1" x14ac:dyDescent="0.2">
      <c r="A21" s="64"/>
      <c r="D21" s="65" t="s">
        <v>158</v>
      </c>
      <c r="E21" s="65"/>
      <c r="F21" s="65"/>
      <c r="G21" s="72">
        <f>SUM(G16:G20)</f>
        <v>0</v>
      </c>
      <c r="H21" s="64"/>
    </row>
    <row r="22" spans="1:8" ht="20.25" customHeight="1" x14ac:dyDescent="0.2">
      <c r="A22" s="34"/>
      <c r="B22" s="34"/>
      <c r="C22" s="34"/>
      <c r="D22" s="34"/>
      <c r="E22" s="34"/>
      <c r="F22" s="34"/>
      <c r="G22" s="73"/>
      <c r="H22" s="34"/>
    </row>
    <row r="23" spans="1:8" ht="15.75" x14ac:dyDescent="0.25">
      <c r="B23" s="34"/>
      <c r="C23" s="34"/>
      <c r="D23" s="74"/>
      <c r="E23" s="74"/>
      <c r="F23" s="74"/>
      <c r="G23" s="63"/>
    </row>
  </sheetData>
  <mergeCells count="3">
    <mergeCell ref="C12:G12"/>
    <mergeCell ref="B17:E17"/>
    <mergeCell ref="B19:E19"/>
  </mergeCells>
  <conditionalFormatting sqref="G12">
    <cfRule type="cellIs" dxfId="4" priority="3" stopIfTrue="1" operator="equal">
      <formula>0</formula>
    </cfRule>
  </conditionalFormatting>
  <conditionalFormatting sqref="G23 G11:G21">
    <cfRule type="cellIs" dxfId="3" priority="2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59"/>
  <sheetViews>
    <sheetView tabSelected="1" showRuler="0" view="pageLayout" topLeftCell="A4" zoomScaleNormal="100" zoomScaleSheetLayoutView="100" workbookViewId="0">
      <selection activeCell="F14" sqref="F14"/>
    </sheetView>
  </sheetViews>
  <sheetFormatPr defaultRowHeight="14.25" x14ac:dyDescent="0.2"/>
  <cols>
    <col min="1" max="1" width="4.5703125" style="21" customWidth="1"/>
    <col min="2" max="2" width="55.7109375" style="6" customWidth="1"/>
    <col min="3" max="3" width="4.7109375" style="23" customWidth="1"/>
    <col min="4" max="4" width="4.42578125" style="23" bestFit="1" customWidth="1"/>
    <col min="5" max="5" width="3" style="23" customWidth="1"/>
    <col min="6" max="6" width="13.42578125" style="8" bestFit="1" customWidth="1"/>
    <col min="7" max="7" width="3.7109375" style="6" customWidth="1"/>
    <col min="8" max="8" width="13.42578125" style="8" bestFit="1" customWidth="1"/>
    <col min="9" max="9" width="4.7109375" style="6" customWidth="1"/>
    <col min="10" max="16384" width="9.140625" style="6"/>
  </cols>
  <sheetData>
    <row r="2" spans="2:6" x14ac:dyDescent="0.2">
      <c r="B2" s="9"/>
      <c r="C2" s="21"/>
    </row>
    <row r="3" spans="2:6" ht="15" x14ac:dyDescent="0.2">
      <c r="B3" s="3" t="s">
        <v>121</v>
      </c>
      <c r="C3" s="35"/>
    </row>
    <row r="4" spans="2:6" ht="15" x14ac:dyDescent="0.2">
      <c r="C4" s="35"/>
    </row>
    <row r="5" spans="2:6" ht="15" x14ac:dyDescent="0.2">
      <c r="B5" s="3"/>
      <c r="C5" s="35"/>
      <c r="F5" s="6"/>
    </row>
    <row r="6" spans="2:6" ht="15" x14ac:dyDescent="0.2">
      <c r="B6" s="3"/>
      <c r="C6" s="35"/>
      <c r="F6" s="6"/>
    </row>
    <row r="7" spans="2:6" ht="15" x14ac:dyDescent="0.2">
      <c r="B7" s="3"/>
      <c r="C7" s="35"/>
      <c r="F7" s="6"/>
    </row>
    <row r="8" spans="2:6" ht="30" x14ac:dyDescent="0.2">
      <c r="B8" s="3" t="s">
        <v>122</v>
      </c>
      <c r="C8" s="35"/>
      <c r="F8" s="6"/>
    </row>
    <row r="9" spans="2:6" ht="30" x14ac:dyDescent="0.2">
      <c r="B9" s="3" t="s">
        <v>185</v>
      </c>
      <c r="C9" s="35"/>
      <c r="F9" s="6"/>
    </row>
    <row r="10" spans="2:6" ht="15" x14ac:dyDescent="0.2">
      <c r="B10" s="3"/>
      <c r="C10" s="35"/>
      <c r="F10" s="6"/>
    </row>
    <row r="11" spans="2:6" ht="15" x14ac:dyDescent="0.2">
      <c r="B11" s="3" t="s">
        <v>61</v>
      </c>
      <c r="C11" s="35"/>
      <c r="F11" s="6"/>
    </row>
    <row r="13" spans="2:6" ht="15" x14ac:dyDescent="0.2">
      <c r="B13" s="3"/>
      <c r="C13" s="35"/>
    </row>
    <row r="14" spans="2:6" ht="15" x14ac:dyDescent="0.2">
      <c r="B14" s="3"/>
      <c r="C14" s="35"/>
    </row>
    <row r="15" spans="2:6" ht="15" x14ac:dyDescent="0.2">
      <c r="B15" s="3"/>
      <c r="C15" s="35"/>
    </row>
    <row r="16" spans="2:6" ht="15" x14ac:dyDescent="0.2">
      <c r="B16" s="3"/>
      <c r="C16" s="35"/>
    </row>
    <row r="17" spans="1:8" ht="15" x14ac:dyDescent="0.2">
      <c r="B17" s="3"/>
      <c r="C17" s="35"/>
    </row>
    <row r="18" spans="1:8" ht="15" x14ac:dyDescent="0.2">
      <c r="B18" s="3"/>
      <c r="C18" s="35"/>
    </row>
    <row r="19" spans="1:8" ht="15" x14ac:dyDescent="0.2">
      <c r="B19" s="3"/>
      <c r="C19" s="35"/>
    </row>
    <row r="20" spans="1:8" ht="15" x14ac:dyDescent="0.2">
      <c r="B20" s="3"/>
      <c r="C20" s="35"/>
    </row>
    <row r="21" spans="1:8" x14ac:dyDescent="0.2">
      <c r="A21" s="21">
        <v>1</v>
      </c>
      <c r="B21" s="86" t="s">
        <v>184</v>
      </c>
      <c r="C21" s="21" t="s">
        <v>7</v>
      </c>
      <c r="D21" s="23">
        <v>2</v>
      </c>
      <c r="F21" s="7"/>
      <c r="H21" s="7"/>
    </row>
    <row r="22" spans="1:8" ht="15" x14ac:dyDescent="0.2">
      <c r="B22" s="3"/>
      <c r="C22" s="35"/>
    </row>
    <row r="23" spans="1:8" ht="15" x14ac:dyDescent="0.2">
      <c r="B23" s="3"/>
      <c r="C23" s="35"/>
    </row>
    <row r="24" spans="1:8" ht="15" x14ac:dyDescent="0.2">
      <c r="B24" s="3"/>
      <c r="C24" s="35"/>
    </row>
    <row r="25" spans="1:8" ht="15" x14ac:dyDescent="0.2">
      <c r="B25" s="3"/>
      <c r="C25" s="35"/>
    </row>
    <row r="26" spans="1:8" ht="15" x14ac:dyDescent="0.2">
      <c r="B26" s="3"/>
      <c r="C26" s="35"/>
    </row>
    <row r="27" spans="1:8" ht="15" x14ac:dyDescent="0.2">
      <c r="B27" s="3"/>
      <c r="C27" s="35"/>
    </row>
    <row r="28" spans="1:8" ht="15" x14ac:dyDescent="0.2">
      <c r="B28" s="3"/>
      <c r="C28" s="35"/>
    </row>
    <row r="29" spans="1:8" ht="15" x14ac:dyDescent="0.2">
      <c r="B29" s="3"/>
      <c r="C29" s="35"/>
    </row>
    <row r="30" spans="1:8" ht="15" x14ac:dyDescent="0.2">
      <c r="C30" s="35"/>
    </row>
    <row r="31" spans="1:8" ht="15" x14ac:dyDescent="0.2">
      <c r="B31" s="3"/>
      <c r="C31" s="35"/>
    </row>
    <row r="32" spans="1:8" ht="15" x14ac:dyDescent="0.2">
      <c r="A32" s="21">
        <v>2</v>
      </c>
      <c r="B32" s="5" t="s">
        <v>124</v>
      </c>
      <c r="C32" s="35"/>
    </row>
    <row r="33" spans="2:8" x14ac:dyDescent="0.2">
      <c r="B33" s="4" t="s">
        <v>123</v>
      </c>
      <c r="C33" s="21" t="s">
        <v>7</v>
      </c>
      <c r="D33" s="23">
        <v>2</v>
      </c>
      <c r="F33" s="7"/>
      <c r="H33" s="7"/>
    </row>
    <row r="35" spans="2:8" x14ac:dyDescent="0.2">
      <c r="B35" s="4"/>
      <c r="C35" s="21"/>
    </row>
    <row r="36" spans="2:8" ht="15" thickBot="1" x14ac:dyDescent="0.25">
      <c r="B36" s="31" t="s">
        <v>37</v>
      </c>
      <c r="C36" s="36"/>
      <c r="D36" s="37"/>
      <c r="E36" s="37"/>
      <c r="F36" s="32"/>
      <c r="G36" s="32"/>
      <c r="H36" s="33"/>
    </row>
    <row r="37" spans="2:8" ht="15.75" thickTop="1" x14ac:dyDescent="0.2">
      <c r="B37" s="3"/>
      <c r="C37" s="35"/>
    </row>
    <row r="43" spans="2:8" x14ac:dyDescent="0.2">
      <c r="B43" s="4"/>
      <c r="C43" s="21"/>
    </row>
    <row r="44" spans="2:8" x14ac:dyDescent="0.2">
      <c r="B44" s="4"/>
      <c r="C44" s="21"/>
    </row>
    <row r="45" spans="2:8" x14ac:dyDescent="0.2">
      <c r="B45" s="4"/>
      <c r="C45" s="21"/>
    </row>
    <row r="46" spans="2:8" x14ac:dyDescent="0.2">
      <c r="B46" s="4"/>
      <c r="C46" s="21"/>
    </row>
    <row r="47" spans="2:8" x14ac:dyDescent="0.2">
      <c r="B47" s="4"/>
      <c r="C47" s="21"/>
    </row>
    <row r="48" spans="2:8" x14ac:dyDescent="0.2">
      <c r="B48" s="4"/>
      <c r="C48" s="21"/>
    </row>
    <row r="49" spans="1:3" x14ac:dyDescent="0.2">
      <c r="B49" s="4"/>
      <c r="C49" s="21"/>
    </row>
    <row r="50" spans="1:3" x14ac:dyDescent="0.2">
      <c r="B50" s="4"/>
      <c r="C50" s="21"/>
    </row>
    <row r="51" spans="1:3" x14ac:dyDescent="0.2">
      <c r="B51" s="4"/>
      <c r="C51" s="21"/>
    </row>
    <row r="52" spans="1:3" x14ac:dyDescent="0.2">
      <c r="B52" s="4"/>
      <c r="C52" s="21"/>
    </row>
    <row r="53" spans="1:3" x14ac:dyDescent="0.2">
      <c r="B53" s="4"/>
      <c r="C53" s="21"/>
    </row>
    <row r="54" spans="1:3" x14ac:dyDescent="0.2">
      <c r="B54" s="4"/>
      <c r="C54" s="21"/>
    </row>
    <row r="55" spans="1:3" x14ac:dyDescent="0.2">
      <c r="B55" s="4"/>
      <c r="C55" s="21"/>
    </row>
    <row r="56" spans="1:3" x14ac:dyDescent="0.2">
      <c r="B56" s="4"/>
      <c r="C56" s="21"/>
    </row>
    <row r="57" spans="1:3" x14ac:dyDescent="0.2">
      <c r="B57" s="4"/>
      <c r="C57" s="21"/>
    </row>
    <row r="58" spans="1:3" x14ac:dyDescent="0.2">
      <c r="B58" s="4"/>
      <c r="C58" s="21"/>
    </row>
    <row r="59" spans="1:3" x14ac:dyDescent="0.2">
      <c r="B59" s="4"/>
      <c r="C59" s="21"/>
    </row>
    <row r="60" spans="1:3" ht="15" x14ac:dyDescent="0.2">
      <c r="B60" s="3" t="s">
        <v>47</v>
      </c>
      <c r="C60" s="21"/>
    </row>
    <row r="61" spans="1:3" ht="99.75" x14ac:dyDescent="0.2">
      <c r="A61" s="21">
        <v>1</v>
      </c>
      <c r="B61" s="4" t="s">
        <v>70</v>
      </c>
      <c r="C61" s="21"/>
    </row>
    <row r="62" spans="1:3" x14ac:dyDescent="0.2">
      <c r="B62" s="4" t="s">
        <v>62</v>
      </c>
      <c r="C62" s="21"/>
    </row>
    <row r="63" spans="1:3" x14ac:dyDescent="0.2">
      <c r="B63" s="4" t="s">
        <v>63</v>
      </c>
      <c r="C63" s="21"/>
    </row>
    <row r="64" spans="1:3" x14ac:dyDescent="0.2">
      <c r="B64" s="5" t="s">
        <v>64</v>
      </c>
      <c r="C64" s="21"/>
    </row>
    <row r="65" spans="1:8" x14ac:dyDescent="0.2">
      <c r="B65" s="4" t="s">
        <v>65</v>
      </c>
      <c r="C65" s="21"/>
    </row>
    <row r="66" spans="1:8" x14ac:dyDescent="0.2">
      <c r="B66" s="4" t="s">
        <v>66</v>
      </c>
      <c r="C66" s="21"/>
    </row>
    <row r="67" spans="1:8" x14ac:dyDescent="0.2">
      <c r="B67" s="4" t="s">
        <v>67</v>
      </c>
      <c r="C67" s="21"/>
      <c r="F67" s="19"/>
      <c r="G67" s="20"/>
      <c r="H67" s="19"/>
    </row>
    <row r="68" spans="1:8" x14ac:dyDescent="0.2">
      <c r="B68" s="4" t="s">
        <v>68</v>
      </c>
      <c r="C68" s="21"/>
    </row>
    <row r="69" spans="1:8" ht="28.5" x14ac:dyDescent="0.2">
      <c r="B69" s="26" t="s">
        <v>72</v>
      </c>
      <c r="C69" s="21"/>
    </row>
    <row r="70" spans="1:8" x14ac:dyDescent="0.2">
      <c r="B70" s="4" t="s">
        <v>69</v>
      </c>
      <c r="C70" s="21"/>
      <c r="F70" s="6"/>
      <c r="H70" s="6"/>
    </row>
    <row r="71" spans="1:8" x14ac:dyDescent="0.2">
      <c r="B71" s="4"/>
      <c r="C71" s="21" t="s">
        <v>7</v>
      </c>
      <c r="D71" s="23">
        <v>6</v>
      </c>
      <c r="F71" s="7"/>
      <c r="H71" s="7"/>
    </row>
    <row r="72" spans="1:8" x14ac:dyDescent="0.2">
      <c r="B72" s="4"/>
      <c r="C72" s="21"/>
    </row>
    <row r="73" spans="1:8" x14ac:dyDescent="0.2">
      <c r="B73" s="4"/>
      <c r="C73" s="21"/>
    </row>
    <row r="74" spans="1:8" ht="99.75" x14ac:dyDescent="0.2">
      <c r="A74" s="21">
        <v>2</v>
      </c>
      <c r="B74" s="4" t="s">
        <v>71</v>
      </c>
      <c r="C74" s="21"/>
    </row>
    <row r="75" spans="1:8" s="9" customFormat="1" ht="28.5" x14ac:dyDescent="0.2">
      <c r="A75" s="21"/>
      <c r="B75" s="4" t="s">
        <v>49</v>
      </c>
      <c r="C75" s="21" t="s">
        <v>7</v>
      </c>
      <c r="D75" s="21">
        <v>2</v>
      </c>
      <c r="E75" s="21"/>
      <c r="F75" s="24"/>
      <c r="H75" s="24"/>
    </row>
    <row r="76" spans="1:8" x14ac:dyDescent="0.2">
      <c r="B76" s="4"/>
      <c r="C76" s="21"/>
    </row>
    <row r="77" spans="1:8" ht="28.5" x14ac:dyDescent="0.2">
      <c r="A77" s="21">
        <v>3</v>
      </c>
      <c r="B77" s="4" t="s">
        <v>74</v>
      </c>
      <c r="C77" s="21"/>
    </row>
    <row r="78" spans="1:8" ht="57" x14ac:dyDescent="0.2">
      <c r="B78" s="4" t="s">
        <v>75</v>
      </c>
      <c r="C78" s="21"/>
    </row>
    <row r="79" spans="1:8" x14ac:dyDescent="0.2">
      <c r="B79" s="4" t="s">
        <v>76</v>
      </c>
      <c r="C79" s="21"/>
    </row>
    <row r="80" spans="1:8" ht="57" x14ac:dyDescent="0.2">
      <c r="B80" s="4" t="s">
        <v>77</v>
      </c>
      <c r="C80" s="21"/>
    </row>
    <row r="81" spans="1:8" x14ac:dyDescent="0.2">
      <c r="B81" s="4" t="s">
        <v>78</v>
      </c>
      <c r="C81" s="21"/>
    </row>
    <row r="82" spans="1:8" ht="28.5" x14ac:dyDescent="0.2">
      <c r="B82" s="4" t="s">
        <v>79</v>
      </c>
      <c r="C82" s="21"/>
    </row>
    <row r="83" spans="1:8" ht="42.75" x14ac:dyDescent="0.2">
      <c r="B83" s="4" t="s">
        <v>80</v>
      </c>
      <c r="C83" s="21"/>
    </row>
    <row r="84" spans="1:8" ht="28.5" x14ac:dyDescent="0.2">
      <c r="B84" s="4" t="s">
        <v>81</v>
      </c>
      <c r="C84" s="21"/>
    </row>
    <row r="85" spans="1:8" x14ac:dyDescent="0.2">
      <c r="B85" s="4" t="s">
        <v>82</v>
      </c>
      <c r="C85" s="21"/>
    </row>
    <row r="86" spans="1:8" x14ac:dyDescent="0.2">
      <c r="B86" s="4"/>
      <c r="C86" s="21" t="s">
        <v>7</v>
      </c>
      <c r="D86" s="23">
        <v>1</v>
      </c>
      <c r="F86" s="7"/>
      <c r="H86" s="10"/>
    </row>
    <row r="87" spans="1:8" ht="114" x14ac:dyDescent="0.2">
      <c r="A87" s="21">
        <v>4</v>
      </c>
      <c r="B87" s="4" t="s">
        <v>73</v>
      </c>
      <c r="C87" s="21"/>
    </row>
    <row r="88" spans="1:8" x14ac:dyDescent="0.2">
      <c r="B88" s="4"/>
      <c r="C88" s="21" t="s">
        <v>7</v>
      </c>
      <c r="D88" s="23">
        <v>1</v>
      </c>
      <c r="F88" s="7"/>
      <c r="H88" s="7"/>
    </row>
    <row r="89" spans="1:8" x14ac:dyDescent="0.2">
      <c r="B89" s="4"/>
      <c r="C89" s="21"/>
      <c r="D89" s="21"/>
      <c r="E89" s="21"/>
      <c r="F89" s="27"/>
      <c r="G89" s="28"/>
      <c r="H89" s="27"/>
    </row>
    <row r="90" spans="1:8" x14ac:dyDescent="0.2">
      <c r="A90" s="21">
        <v>5</v>
      </c>
      <c r="B90" s="4" t="s">
        <v>1</v>
      </c>
      <c r="C90" s="21"/>
      <c r="F90" s="19"/>
      <c r="G90" s="20"/>
      <c r="H90" s="25"/>
    </row>
    <row r="91" spans="1:8" x14ac:dyDescent="0.2">
      <c r="B91" s="4" t="s">
        <v>2</v>
      </c>
      <c r="C91" s="21"/>
      <c r="F91" s="19"/>
      <c r="G91" s="20"/>
      <c r="H91" s="19"/>
    </row>
    <row r="92" spans="1:8" s="9" customFormat="1" x14ac:dyDescent="0.2">
      <c r="A92" s="21"/>
      <c r="B92" s="4" t="s">
        <v>3</v>
      </c>
      <c r="C92" s="21" t="s">
        <v>7</v>
      </c>
      <c r="D92" s="21">
        <v>6</v>
      </c>
      <c r="E92" s="21"/>
      <c r="F92" s="24"/>
      <c r="H92" s="24"/>
    </row>
    <row r="93" spans="1:8" x14ac:dyDescent="0.2">
      <c r="B93" s="4"/>
      <c r="C93" s="21"/>
    </row>
    <row r="94" spans="1:8" ht="28.5" x14ac:dyDescent="0.2">
      <c r="A94" s="21">
        <v>6</v>
      </c>
      <c r="B94" s="4" t="s">
        <v>27</v>
      </c>
      <c r="C94" s="21"/>
      <c r="F94" s="19"/>
      <c r="G94" s="20"/>
      <c r="H94" s="19"/>
    </row>
    <row r="95" spans="1:8" x14ac:dyDescent="0.2">
      <c r="B95" s="4" t="s">
        <v>28</v>
      </c>
      <c r="C95" s="21" t="s">
        <v>7</v>
      </c>
      <c r="D95" s="21">
        <v>2</v>
      </c>
      <c r="E95" s="21"/>
      <c r="F95" s="24"/>
      <c r="G95" s="9"/>
      <c r="H95" s="24"/>
    </row>
    <row r="96" spans="1:8" x14ac:dyDescent="0.2">
      <c r="B96" s="4"/>
      <c r="C96" s="21"/>
      <c r="F96" s="19"/>
      <c r="G96" s="20"/>
      <c r="H96" s="19"/>
    </row>
    <row r="97" spans="1:8" ht="42.75" x14ac:dyDescent="0.2">
      <c r="A97" s="21">
        <v>7</v>
      </c>
      <c r="B97" s="4" t="s">
        <v>46</v>
      </c>
      <c r="C97" s="21"/>
    </row>
    <row r="98" spans="1:8" ht="99.75" x14ac:dyDescent="0.2">
      <c r="B98" s="4" t="s">
        <v>48</v>
      </c>
      <c r="C98" s="21"/>
    </row>
    <row r="99" spans="1:8" ht="85.5" x14ac:dyDescent="0.2">
      <c r="B99" s="4" t="s">
        <v>58</v>
      </c>
      <c r="C99" s="21"/>
    </row>
    <row r="100" spans="1:8" ht="36.75" customHeight="1" x14ac:dyDescent="0.2">
      <c r="B100" s="30" t="s">
        <v>120</v>
      </c>
      <c r="C100" s="21"/>
    </row>
    <row r="101" spans="1:8" x14ac:dyDescent="0.2">
      <c r="B101" s="4" t="s">
        <v>83</v>
      </c>
      <c r="C101" s="21" t="s">
        <v>7</v>
      </c>
      <c r="D101" s="21">
        <v>1</v>
      </c>
      <c r="E101" s="21"/>
      <c r="F101" s="27"/>
      <c r="G101" s="28"/>
      <c r="H101" s="27"/>
    </row>
    <row r="102" spans="1:8" ht="28.5" x14ac:dyDescent="0.2">
      <c r="B102" s="5" t="s">
        <v>84</v>
      </c>
      <c r="C102" s="21" t="s">
        <v>7</v>
      </c>
      <c r="D102" s="21">
        <v>1</v>
      </c>
      <c r="E102" s="21"/>
      <c r="F102" s="27"/>
      <c r="G102" s="28"/>
      <c r="H102" s="27"/>
    </row>
    <row r="103" spans="1:8" x14ac:dyDescent="0.2">
      <c r="B103" s="4" t="s">
        <v>9</v>
      </c>
      <c r="C103" s="21" t="s">
        <v>10</v>
      </c>
      <c r="D103" s="23">
        <v>80</v>
      </c>
      <c r="F103" s="19"/>
      <c r="G103" s="20"/>
      <c r="H103" s="19"/>
    </row>
    <row r="104" spans="1:8" x14ac:dyDescent="0.2">
      <c r="B104" s="4"/>
      <c r="C104" s="21" t="s">
        <v>7</v>
      </c>
      <c r="D104" s="21">
        <v>1</v>
      </c>
      <c r="E104" s="21"/>
      <c r="F104" s="24"/>
      <c r="G104" s="9"/>
      <c r="H104" s="24"/>
    </row>
    <row r="105" spans="1:8" x14ac:dyDescent="0.2">
      <c r="B105" s="4"/>
      <c r="C105" s="21"/>
      <c r="D105" s="21"/>
      <c r="E105" s="21"/>
      <c r="F105" s="27"/>
      <c r="G105" s="9"/>
      <c r="H105" s="27"/>
    </row>
    <row r="106" spans="1:8" ht="42.75" x14ac:dyDescent="0.2">
      <c r="A106" s="21">
        <v>8</v>
      </c>
      <c r="B106" s="4" t="s">
        <v>86</v>
      </c>
      <c r="C106" s="21"/>
    </row>
    <row r="107" spans="1:8" x14ac:dyDescent="0.2">
      <c r="B107" s="4"/>
      <c r="C107" s="21"/>
    </row>
    <row r="108" spans="1:8" x14ac:dyDescent="0.2">
      <c r="B108" s="4" t="s">
        <v>87</v>
      </c>
      <c r="C108" s="38" t="s">
        <v>0</v>
      </c>
      <c r="D108" s="23">
        <v>18</v>
      </c>
      <c r="F108" s="7"/>
      <c r="H108" s="7"/>
    </row>
    <row r="109" spans="1:8" x14ac:dyDescent="0.2">
      <c r="B109" s="4" t="s">
        <v>88</v>
      </c>
      <c r="C109" s="38" t="s">
        <v>0</v>
      </c>
      <c r="D109" s="23">
        <v>6</v>
      </c>
      <c r="F109" s="7"/>
      <c r="H109" s="7"/>
    </row>
    <row r="110" spans="1:8" x14ac:dyDescent="0.2">
      <c r="B110" s="4" t="s">
        <v>54</v>
      </c>
      <c r="C110" s="38" t="s">
        <v>0</v>
      </c>
      <c r="D110" s="23">
        <v>1</v>
      </c>
      <c r="F110" s="7"/>
      <c r="H110" s="7"/>
    </row>
    <row r="111" spans="1:8" x14ac:dyDescent="0.2">
      <c r="B111" s="4"/>
      <c r="C111" s="38"/>
      <c r="F111" s="19"/>
      <c r="H111" s="19"/>
    </row>
    <row r="112" spans="1:8" ht="42.75" x14ac:dyDescent="0.2">
      <c r="A112" s="21">
        <v>9</v>
      </c>
      <c r="B112" s="4" t="s">
        <v>89</v>
      </c>
      <c r="C112" s="21"/>
    </row>
    <row r="113" spans="1:8" x14ac:dyDescent="0.2">
      <c r="B113" s="4"/>
      <c r="C113" s="21"/>
    </row>
    <row r="114" spans="1:8" x14ac:dyDescent="0.2">
      <c r="B114" s="4" t="s">
        <v>90</v>
      </c>
      <c r="C114" s="21" t="s">
        <v>8</v>
      </c>
      <c r="D114" s="23">
        <v>5</v>
      </c>
      <c r="F114" s="7"/>
      <c r="H114" s="7"/>
    </row>
    <row r="115" spans="1:8" x14ac:dyDescent="0.2">
      <c r="B115" s="4"/>
      <c r="C115" s="21"/>
    </row>
    <row r="116" spans="1:8" ht="42.75" x14ac:dyDescent="0.2">
      <c r="A116" s="21">
        <v>10</v>
      </c>
      <c r="B116" s="4" t="s">
        <v>91</v>
      </c>
      <c r="C116" s="21"/>
    </row>
    <row r="117" spans="1:8" x14ac:dyDescent="0.2">
      <c r="B117" s="4"/>
      <c r="C117" s="21"/>
    </row>
    <row r="118" spans="1:8" x14ac:dyDescent="0.2">
      <c r="B118" s="4" t="s">
        <v>92</v>
      </c>
      <c r="C118" s="21" t="s">
        <v>8</v>
      </c>
      <c r="D118" s="23">
        <v>2</v>
      </c>
      <c r="F118" s="7"/>
      <c r="H118" s="7"/>
    </row>
    <row r="119" spans="1:8" x14ac:dyDescent="0.2">
      <c r="B119" s="4"/>
      <c r="C119" s="21"/>
    </row>
    <row r="120" spans="1:8" ht="28.5" x14ac:dyDescent="0.2">
      <c r="A120" s="21">
        <v>11</v>
      </c>
      <c r="B120" s="4" t="s">
        <v>93</v>
      </c>
      <c r="C120" s="21"/>
    </row>
    <row r="121" spans="1:8" x14ac:dyDescent="0.2">
      <c r="B121" s="4"/>
      <c r="C121" s="21"/>
    </row>
    <row r="122" spans="1:8" x14ac:dyDescent="0.2">
      <c r="B122" s="4" t="s">
        <v>94</v>
      </c>
      <c r="C122" s="21" t="s">
        <v>8</v>
      </c>
      <c r="D122" s="23">
        <v>2</v>
      </c>
      <c r="F122" s="7"/>
      <c r="H122" s="7"/>
    </row>
    <row r="123" spans="1:8" x14ac:dyDescent="0.2">
      <c r="B123" s="4"/>
      <c r="C123" s="21"/>
    </row>
    <row r="124" spans="1:8" ht="57" x14ac:dyDescent="0.2">
      <c r="A124" s="21">
        <v>12</v>
      </c>
      <c r="B124" s="4" t="s">
        <v>95</v>
      </c>
      <c r="C124" s="21"/>
    </row>
    <row r="125" spans="1:8" x14ac:dyDescent="0.2">
      <c r="B125" s="4"/>
      <c r="C125" s="21"/>
    </row>
    <row r="126" spans="1:8" x14ac:dyDescent="0.2">
      <c r="B126" s="4"/>
      <c r="C126" s="21" t="s">
        <v>8</v>
      </c>
      <c r="D126" s="23">
        <v>1</v>
      </c>
      <c r="F126" s="7"/>
      <c r="H126" s="7"/>
    </row>
    <row r="127" spans="1:8" x14ac:dyDescent="0.2">
      <c r="B127" s="4"/>
      <c r="C127" s="21"/>
    </row>
    <row r="128" spans="1:8" ht="18.75" x14ac:dyDescent="0.2">
      <c r="A128" s="21">
        <v>11</v>
      </c>
      <c r="B128" s="4" t="s">
        <v>96</v>
      </c>
      <c r="C128" s="21"/>
    </row>
    <row r="129" spans="1:8" x14ac:dyDescent="0.2">
      <c r="C129" s="21"/>
    </row>
    <row r="130" spans="1:8" x14ac:dyDescent="0.2">
      <c r="B130" s="4" t="s">
        <v>97</v>
      </c>
      <c r="C130" s="21" t="s">
        <v>8</v>
      </c>
      <c r="D130" s="23">
        <v>6</v>
      </c>
      <c r="E130" s="21"/>
      <c r="F130" s="7"/>
      <c r="H130" s="7"/>
    </row>
    <row r="131" spans="1:8" x14ac:dyDescent="0.2">
      <c r="B131" s="4"/>
      <c r="C131" s="21"/>
    </row>
    <row r="132" spans="1:8" ht="28.5" x14ac:dyDescent="0.2">
      <c r="A132" s="21">
        <v>12</v>
      </c>
      <c r="B132" s="4" t="s">
        <v>98</v>
      </c>
      <c r="C132" s="21"/>
    </row>
    <row r="133" spans="1:8" x14ac:dyDescent="0.2">
      <c r="B133" s="4"/>
      <c r="C133" s="21"/>
    </row>
    <row r="134" spans="1:8" x14ac:dyDescent="0.2">
      <c r="B134" s="4"/>
      <c r="C134" s="21" t="s">
        <v>8</v>
      </c>
      <c r="D134" s="23">
        <v>2</v>
      </c>
      <c r="F134" s="7"/>
      <c r="H134" s="7"/>
    </row>
    <row r="135" spans="1:8" x14ac:dyDescent="0.2">
      <c r="B135" s="4"/>
      <c r="C135" s="21"/>
      <c r="F135" s="19"/>
      <c r="H135" s="19"/>
    </row>
    <row r="136" spans="1:8" ht="28.5" x14ac:dyDescent="0.2">
      <c r="A136" s="21">
        <v>13</v>
      </c>
      <c r="B136" s="4" t="s">
        <v>118</v>
      </c>
      <c r="C136" s="21"/>
    </row>
    <row r="137" spans="1:8" x14ac:dyDescent="0.2">
      <c r="B137" s="4"/>
      <c r="C137" s="21"/>
    </row>
    <row r="138" spans="1:8" x14ac:dyDescent="0.2">
      <c r="B138" s="4" t="s">
        <v>117</v>
      </c>
      <c r="C138" s="21" t="s">
        <v>8</v>
      </c>
      <c r="D138" s="23">
        <v>1</v>
      </c>
      <c r="F138" s="7"/>
      <c r="H138" s="7"/>
    </row>
    <row r="139" spans="1:8" x14ac:dyDescent="0.2">
      <c r="B139" s="4"/>
      <c r="C139" s="21"/>
    </row>
    <row r="140" spans="1:8" ht="42.75" x14ac:dyDescent="0.2">
      <c r="A140" s="21">
        <v>14</v>
      </c>
      <c r="B140" s="4" t="s">
        <v>99</v>
      </c>
      <c r="C140" s="21"/>
    </row>
    <row r="141" spans="1:8" x14ac:dyDescent="0.2">
      <c r="B141" s="4"/>
      <c r="C141" s="21"/>
    </row>
    <row r="142" spans="1:8" x14ac:dyDescent="0.2">
      <c r="B142" s="4"/>
      <c r="C142" s="21" t="s">
        <v>5</v>
      </c>
      <c r="D142" s="23">
        <v>150</v>
      </c>
      <c r="F142" s="7"/>
      <c r="H142" s="7"/>
    </row>
    <row r="143" spans="1:8" x14ac:dyDescent="0.2">
      <c r="B143" s="4"/>
      <c r="C143" s="21"/>
    </row>
    <row r="144" spans="1:8" ht="28.5" x14ac:dyDescent="0.2">
      <c r="A144" s="21">
        <v>15</v>
      </c>
      <c r="B144" s="4" t="s">
        <v>100</v>
      </c>
      <c r="C144" s="21"/>
    </row>
    <row r="145" spans="1:8" x14ac:dyDescent="0.2">
      <c r="B145" s="4"/>
      <c r="C145" s="21"/>
    </row>
    <row r="146" spans="1:8" x14ac:dyDescent="0.2">
      <c r="B146" s="4" t="s">
        <v>101</v>
      </c>
      <c r="C146" s="21" t="s">
        <v>4</v>
      </c>
      <c r="D146" s="21">
        <v>2</v>
      </c>
      <c r="E146" s="21"/>
      <c r="F146" s="7"/>
      <c r="H146" s="7"/>
    </row>
    <row r="147" spans="1:8" x14ac:dyDescent="0.2">
      <c r="B147" s="4" t="s">
        <v>102</v>
      </c>
      <c r="C147" s="21" t="s">
        <v>4</v>
      </c>
      <c r="D147" s="21">
        <v>7</v>
      </c>
      <c r="E147" s="21"/>
      <c r="F147" s="7"/>
      <c r="H147" s="7"/>
    </row>
    <row r="148" spans="1:8" x14ac:dyDescent="0.2">
      <c r="B148" s="4" t="s">
        <v>103</v>
      </c>
      <c r="C148" s="21" t="s">
        <v>4</v>
      </c>
      <c r="D148" s="21">
        <v>9</v>
      </c>
      <c r="E148" s="21"/>
      <c r="F148" s="7"/>
      <c r="H148" s="7"/>
    </row>
    <row r="149" spans="1:8" x14ac:dyDescent="0.2">
      <c r="B149" s="4" t="s">
        <v>104</v>
      </c>
      <c r="C149" s="21" t="s">
        <v>4</v>
      </c>
      <c r="D149" s="21">
        <v>21</v>
      </c>
      <c r="E149" s="21"/>
      <c r="F149" s="7"/>
      <c r="H149" s="7"/>
    </row>
    <row r="150" spans="1:8" x14ac:dyDescent="0.2">
      <c r="B150" s="4" t="s">
        <v>105</v>
      </c>
      <c r="C150" s="21" t="s">
        <v>4</v>
      </c>
      <c r="D150" s="21">
        <v>20</v>
      </c>
      <c r="E150" s="21"/>
      <c r="F150" s="7"/>
      <c r="H150" s="7"/>
    </row>
    <row r="151" spans="1:8" x14ac:dyDescent="0.2">
      <c r="B151" s="4"/>
      <c r="C151" s="21"/>
    </row>
    <row r="152" spans="1:8" ht="28.5" x14ac:dyDescent="0.2">
      <c r="A152" s="21">
        <v>16</v>
      </c>
      <c r="B152" s="4" t="s">
        <v>106</v>
      </c>
      <c r="C152" s="21"/>
    </row>
    <row r="153" spans="1:8" x14ac:dyDescent="0.2">
      <c r="B153" s="4"/>
      <c r="C153" s="21"/>
    </row>
    <row r="154" spans="1:8" ht="16.5" x14ac:dyDescent="0.2">
      <c r="B154" s="4"/>
      <c r="C154" s="21" t="s">
        <v>107</v>
      </c>
      <c r="D154" s="23">
        <v>10</v>
      </c>
      <c r="F154" s="7"/>
      <c r="H154" s="7"/>
    </row>
    <row r="155" spans="1:8" x14ac:dyDescent="0.2">
      <c r="B155" s="4"/>
      <c r="C155" s="21"/>
    </row>
    <row r="156" spans="1:8" x14ac:dyDescent="0.2">
      <c r="A156" s="21">
        <v>17</v>
      </c>
      <c r="B156" s="4" t="s">
        <v>108</v>
      </c>
      <c r="C156" s="21"/>
    </row>
    <row r="157" spans="1:8" x14ac:dyDescent="0.2">
      <c r="B157" s="4"/>
      <c r="C157" s="21"/>
    </row>
    <row r="158" spans="1:8" ht="16.5" x14ac:dyDescent="0.2">
      <c r="B158" s="4"/>
      <c r="C158" s="21" t="s">
        <v>107</v>
      </c>
      <c r="D158" s="23">
        <v>8</v>
      </c>
      <c r="F158" s="7"/>
      <c r="H158" s="7"/>
    </row>
    <row r="159" spans="1:8" x14ac:dyDescent="0.2">
      <c r="B159" s="4"/>
      <c r="C159" s="21"/>
    </row>
    <row r="160" spans="1:8" ht="28.5" x14ac:dyDescent="0.2">
      <c r="A160" s="21">
        <v>18</v>
      </c>
      <c r="B160" s="4" t="s">
        <v>109</v>
      </c>
      <c r="C160" s="21"/>
    </row>
    <row r="161" spans="1:8" x14ac:dyDescent="0.2">
      <c r="B161" s="4"/>
      <c r="C161" s="21"/>
    </row>
    <row r="162" spans="1:8" x14ac:dyDescent="0.2">
      <c r="B162" s="4" t="s">
        <v>110</v>
      </c>
      <c r="C162" s="21" t="s">
        <v>8</v>
      </c>
      <c r="D162" s="23">
        <v>8</v>
      </c>
      <c r="E162" s="21"/>
      <c r="F162" s="7"/>
      <c r="H162" s="7"/>
    </row>
    <row r="163" spans="1:8" x14ac:dyDescent="0.2">
      <c r="B163" s="4"/>
      <c r="C163" s="21"/>
    </row>
    <row r="164" spans="1:8" ht="28.5" x14ac:dyDescent="0.2">
      <c r="A164" s="21">
        <v>19</v>
      </c>
      <c r="B164" s="4" t="s">
        <v>111</v>
      </c>
      <c r="C164" s="21"/>
    </row>
    <row r="165" spans="1:8" x14ac:dyDescent="0.2">
      <c r="B165" s="4"/>
      <c r="C165" s="21"/>
    </row>
    <row r="166" spans="1:8" ht="16.5" x14ac:dyDescent="0.2">
      <c r="B166" s="4" t="s">
        <v>112</v>
      </c>
      <c r="C166" s="21" t="s">
        <v>107</v>
      </c>
      <c r="D166" s="23">
        <v>4</v>
      </c>
      <c r="E166" s="21"/>
      <c r="F166" s="7"/>
      <c r="H166" s="7"/>
    </row>
    <row r="167" spans="1:8" x14ac:dyDescent="0.2">
      <c r="B167" s="4"/>
      <c r="C167" s="21"/>
    </row>
    <row r="168" spans="1:8" ht="28.5" x14ac:dyDescent="0.2">
      <c r="A168" s="21">
        <v>20</v>
      </c>
      <c r="B168" s="4" t="s">
        <v>119</v>
      </c>
      <c r="C168" s="21"/>
    </row>
    <row r="169" spans="1:8" x14ac:dyDescent="0.2">
      <c r="B169" s="4"/>
      <c r="C169" s="21"/>
    </row>
    <row r="170" spans="1:8" x14ac:dyDescent="0.2">
      <c r="B170" s="4"/>
      <c r="C170" s="21" t="s">
        <v>7</v>
      </c>
      <c r="D170" s="23">
        <v>1</v>
      </c>
      <c r="F170" s="7"/>
      <c r="H170" s="7"/>
    </row>
    <row r="171" spans="1:8" x14ac:dyDescent="0.2">
      <c r="B171" s="4"/>
      <c r="C171" s="21"/>
    </row>
    <row r="172" spans="1:8" ht="28.5" x14ac:dyDescent="0.2">
      <c r="A172" s="21">
        <v>21</v>
      </c>
      <c r="B172" s="4" t="s">
        <v>113</v>
      </c>
      <c r="C172" s="21"/>
    </row>
    <row r="173" spans="1:8" x14ac:dyDescent="0.2">
      <c r="B173" s="4"/>
      <c r="C173" s="21"/>
    </row>
    <row r="174" spans="1:8" x14ac:dyDescent="0.2">
      <c r="B174" s="4"/>
      <c r="C174" s="21" t="s">
        <v>7</v>
      </c>
      <c r="D174" s="23">
        <v>2</v>
      </c>
      <c r="F174" s="7"/>
      <c r="H174" s="7"/>
    </row>
    <row r="175" spans="1:8" x14ac:dyDescent="0.2">
      <c r="B175" s="4"/>
      <c r="C175" s="21"/>
    </row>
    <row r="176" spans="1:8" ht="28.5" x14ac:dyDescent="0.2">
      <c r="A176" s="21">
        <v>22</v>
      </c>
      <c r="B176" s="4" t="s">
        <v>114</v>
      </c>
      <c r="C176" s="21"/>
    </row>
    <row r="177" spans="1:8" x14ac:dyDescent="0.2">
      <c r="B177" s="4"/>
      <c r="C177" s="21"/>
    </row>
    <row r="178" spans="1:8" x14ac:dyDescent="0.2">
      <c r="B178" s="4"/>
      <c r="C178" s="21" t="s">
        <v>8</v>
      </c>
      <c r="D178" s="23">
        <v>1</v>
      </c>
      <c r="F178" s="7"/>
      <c r="H178" s="7"/>
    </row>
    <row r="179" spans="1:8" x14ac:dyDescent="0.2">
      <c r="B179" s="4"/>
      <c r="C179" s="21"/>
    </row>
    <row r="180" spans="1:8" x14ac:dyDescent="0.2">
      <c r="A180" s="21">
        <v>23</v>
      </c>
      <c r="B180" s="4" t="s">
        <v>115</v>
      </c>
      <c r="C180" s="21"/>
    </row>
    <row r="181" spans="1:8" x14ac:dyDescent="0.2">
      <c r="B181" s="4"/>
      <c r="C181" s="21"/>
    </row>
    <row r="182" spans="1:8" x14ac:dyDescent="0.2">
      <c r="B182" s="4"/>
      <c r="C182" s="21" t="s">
        <v>7</v>
      </c>
      <c r="D182" s="23">
        <v>1</v>
      </c>
      <c r="F182" s="7"/>
      <c r="H182" s="7"/>
    </row>
    <row r="183" spans="1:8" x14ac:dyDescent="0.2">
      <c r="B183" s="4"/>
      <c r="C183" s="21"/>
    </row>
    <row r="184" spans="1:8" ht="42.75" x14ac:dyDescent="0.2">
      <c r="A184" s="21">
        <v>24</v>
      </c>
      <c r="B184" s="4" t="s">
        <v>116</v>
      </c>
      <c r="C184" s="21"/>
    </row>
    <row r="185" spans="1:8" x14ac:dyDescent="0.2">
      <c r="B185" s="4"/>
      <c r="C185" s="21"/>
    </row>
    <row r="186" spans="1:8" x14ac:dyDescent="0.2">
      <c r="B186" s="4"/>
      <c r="C186" s="21" t="s">
        <v>7</v>
      </c>
      <c r="D186" s="23">
        <v>1</v>
      </c>
      <c r="F186" s="7"/>
      <c r="H186" s="7"/>
    </row>
    <row r="187" spans="1:8" x14ac:dyDescent="0.2">
      <c r="B187" s="4"/>
      <c r="C187" s="21"/>
      <c r="F187" s="19"/>
      <c r="H187" s="19"/>
    </row>
    <row r="188" spans="1:8" x14ac:dyDescent="0.2">
      <c r="A188" s="21">
        <v>25</v>
      </c>
      <c r="B188" s="4" t="s">
        <v>40</v>
      </c>
      <c r="F188" s="20"/>
      <c r="G188" s="20"/>
      <c r="H188" s="20"/>
    </row>
    <row r="189" spans="1:8" ht="57" x14ac:dyDescent="0.2">
      <c r="B189" s="5" t="s">
        <v>125</v>
      </c>
      <c r="C189" s="21"/>
      <c r="F189" s="19"/>
      <c r="H189" s="19"/>
    </row>
    <row r="190" spans="1:8" ht="28.5" x14ac:dyDescent="0.2">
      <c r="B190" s="5" t="s">
        <v>126</v>
      </c>
      <c r="C190" s="21"/>
      <c r="F190" s="19"/>
      <c r="G190" s="20"/>
      <c r="H190" s="19"/>
    </row>
    <row r="191" spans="1:8" x14ac:dyDescent="0.2">
      <c r="B191" s="4" t="s">
        <v>21</v>
      </c>
      <c r="C191" s="21"/>
      <c r="F191" s="19"/>
      <c r="G191" s="20"/>
      <c r="H191" s="19"/>
    </row>
    <row r="192" spans="1:8" x14ac:dyDescent="0.2">
      <c r="B192" s="4" t="s">
        <v>56</v>
      </c>
      <c r="C192" s="21"/>
      <c r="F192" s="19"/>
      <c r="G192" s="20"/>
      <c r="H192" s="19"/>
    </row>
    <row r="193" spans="1:8" x14ac:dyDescent="0.2">
      <c r="B193" s="4" t="s">
        <v>45</v>
      </c>
      <c r="C193" s="38"/>
      <c r="F193" s="19"/>
      <c r="G193" s="20"/>
      <c r="H193" s="19"/>
    </row>
    <row r="194" spans="1:8" x14ac:dyDescent="0.2">
      <c r="B194" s="4" t="s">
        <v>22</v>
      </c>
      <c r="C194" s="38"/>
      <c r="F194" s="19"/>
      <c r="G194" s="20"/>
      <c r="H194" s="19"/>
    </row>
    <row r="195" spans="1:8" x14ac:dyDescent="0.2">
      <c r="B195" s="4" t="s">
        <v>23</v>
      </c>
      <c r="C195" s="38"/>
      <c r="F195" s="19"/>
      <c r="G195" s="20"/>
      <c r="H195" s="19"/>
    </row>
    <row r="196" spans="1:8" x14ac:dyDescent="0.2">
      <c r="B196" s="4" t="s">
        <v>36</v>
      </c>
      <c r="C196" s="21"/>
    </row>
    <row r="197" spans="1:8" x14ac:dyDescent="0.2">
      <c r="B197" s="4" t="s">
        <v>24</v>
      </c>
      <c r="C197" s="21"/>
    </row>
    <row r="198" spans="1:8" x14ac:dyDescent="0.2">
      <c r="B198" s="4"/>
      <c r="C198" s="21" t="s">
        <v>29</v>
      </c>
      <c r="D198" s="21">
        <v>1</v>
      </c>
      <c r="E198" s="21"/>
      <c r="F198" s="24"/>
      <c r="G198" s="9"/>
      <c r="H198" s="24"/>
    </row>
    <row r="199" spans="1:8" ht="15" thickBot="1" x14ac:dyDescent="0.25">
      <c r="A199" s="29"/>
      <c r="B199" s="12"/>
      <c r="C199" s="39"/>
      <c r="D199" s="40"/>
      <c r="E199" s="39"/>
      <c r="F199" s="14"/>
      <c r="G199" s="13"/>
      <c r="H199" s="14"/>
    </row>
    <row r="200" spans="1:8" ht="15.75" thickTop="1" thickBot="1" x14ac:dyDescent="0.25">
      <c r="B200" s="31" t="s">
        <v>85</v>
      </c>
      <c r="C200" s="36"/>
      <c r="D200" s="37"/>
      <c r="E200" s="37"/>
      <c r="F200" s="32"/>
      <c r="G200" s="32"/>
      <c r="H200" s="33"/>
    </row>
    <row r="201" spans="1:8" ht="15" thickTop="1" x14ac:dyDescent="0.2">
      <c r="B201" s="4"/>
      <c r="C201" s="21"/>
    </row>
    <row r="202" spans="1:8" x14ac:dyDescent="0.2">
      <c r="B202" s="4"/>
      <c r="C202" s="21"/>
    </row>
    <row r="203" spans="1:8" x14ac:dyDescent="0.2">
      <c r="B203" s="4"/>
      <c r="C203" s="21"/>
    </row>
    <row r="204" spans="1:8" x14ac:dyDescent="0.2">
      <c r="A204" s="6"/>
      <c r="F204" s="6"/>
      <c r="H204" s="6"/>
    </row>
    <row r="205" spans="1:8" x14ac:dyDescent="0.2">
      <c r="A205" s="6"/>
      <c r="F205" s="6"/>
      <c r="H205" s="6"/>
    </row>
    <row r="206" spans="1:8" x14ac:dyDescent="0.2">
      <c r="A206" s="6"/>
      <c r="F206" s="6"/>
      <c r="H206" s="6"/>
    </row>
    <row r="207" spans="1:8" x14ac:dyDescent="0.2">
      <c r="A207" s="6"/>
      <c r="F207" s="6"/>
      <c r="H207" s="6"/>
    </row>
    <row r="208" spans="1:8" x14ac:dyDescent="0.2">
      <c r="A208" s="6"/>
      <c r="F208" s="6"/>
      <c r="H208" s="6"/>
    </row>
    <row r="209" spans="1:8" x14ac:dyDescent="0.2">
      <c r="A209" s="6"/>
      <c r="F209" s="6"/>
      <c r="H209" s="6"/>
    </row>
    <row r="210" spans="1:8" x14ac:dyDescent="0.2">
      <c r="A210" s="6"/>
      <c r="F210" s="6"/>
      <c r="H210" s="6"/>
    </row>
    <row r="211" spans="1:8" x14ac:dyDescent="0.2">
      <c r="A211" s="6"/>
      <c r="F211" s="6"/>
      <c r="H211" s="6"/>
    </row>
    <row r="212" spans="1:8" x14ac:dyDescent="0.2">
      <c r="A212" s="6"/>
      <c r="F212" s="6"/>
      <c r="H212" s="6"/>
    </row>
    <row r="213" spans="1:8" x14ac:dyDescent="0.2">
      <c r="A213" s="6"/>
      <c r="F213" s="6"/>
      <c r="H213" s="6"/>
    </row>
    <row r="214" spans="1:8" x14ac:dyDescent="0.2">
      <c r="A214" s="6"/>
      <c r="F214" s="6"/>
      <c r="H214" s="6"/>
    </row>
    <row r="215" spans="1:8" x14ac:dyDescent="0.2">
      <c r="A215" s="6"/>
      <c r="F215" s="6"/>
      <c r="H215" s="6"/>
    </row>
    <row r="216" spans="1:8" x14ac:dyDescent="0.2">
      <c r="A216" s="6"/>
      <c r="F216" s="6"/>
      <c r="H216" s="6"/>
    </row>
    <row r="217" spans="1:8" x14ac:dyDescent="0.2">
      <c r="A217" s="6"/>
      <c r="F217" s="6"/>
      <c r="H217" s="6"/>
    </row>
    <row r="218" spans="1:8" x14ac:dyDescent="0.2">
      <c r="A218" s="6"/>
      <c r="F218" s="6"/>
      <c r="H218" s="6"/>
    </row>
    <row r="219" spans="1:8" x14ac:dyDescent="0.2">
      <c r="A219" s="6"/>
      <c r="F219" s="6"/>
      <c r="H219" s="6"/>
    </row>
    <row r="220" spans="1:8" x14ac:dyDescent="0.2">
      <c r="A220" s="6"/>
      <c r="F220" s="6"/>
      <c r="H220" s="6"/>
    </row>
    <row r="221" spans="1:8" x14ac:dyDescent="0.2">
      <c r="A221" s="6"/>
      <c r="F221" s="6"/>
      <c r="H221" s="6"/>
    </row>
    <row r="222" spans="1:8" x14ac:dyDescent="0.2">
      <c r="A222" s="6"/>
      <c r="F222" s="6"/>
      <c r="H222" s="6"/>
    </row>
    <row r="223" spans="1:8" x14ac:dyDescent="0.2">
      <c r="A223" s="6"/>
      <c r="F223" s="6"/>
      <c r="H223" s="6"/>
    </row>
    <row r="224" spans="1:8" x14ac:dyDescent="0.2">
      <c r="A224" s="6"/>
      <c r="F224" s="6"/>
      <c r="H224" s="6"/>
    </row>
    <row r="225" spans="1:8" x14ac:dyDescent="0.2">
      <c r="A225" s="6"/>
      <c r="F225" s="6"/>
      <c r="H225" s="6"/>
    </row>
    <row r="226" spans="1:8" x14ac:dyDescent="0.2">
      <c r="A226" s="6"/>
      <c r="F226" s="6"/>
      <c r="H226" s="6"/>
    </row>
    <row r="227" spans="1:8" x14ac:dyDescent="0.2">
      <c r="A227" s="6"/>
      <c r="F227" s="6"/>
      <c r="H227" s="6"/>
    </row>
    <row r="228" spans="1:8" x14ac:dyDescent="0.2">
      <c r="A228" s="6"/>
      <c r="F228" s="6"/>
      <c r="H228" s="6"/>
    </row>
    <row r="229" spans="1:8" x14ac:dyDescent="0.2">
      <c r="A229" s="6"/>
      <c r="F229" s="6"/>
      <c r="H229" s="6"/>
    </row>
    <row r="230" spans="1:8" x14ac:dyDescent="0.2">
      <c r="A230" s="6"/>
      <c r="F230" s="6"/>
      <c r="H230" s="6"/>
    </row>
    <row r="231" spans="1:8" x14ac:dyDescent="0.2">
      <c r="A231" s="6"/>
      <c r="F231" s="6"/>
      <c r="H231" s="6"/>
    </row>
    <row r="232" spans="1:8" x14ac:dyDescent="0.2">
      <c r="A232" s="6"/>
      <c r="F232" s="6"/>
      <c r="H232" s="6"/>
    </row>
    <row r="233" spans="1:8" x14ac:dyDescent="0.2">
      <c r="A233" s="6"/>
      <c r="F233" s="6"/>
      <c r="H233" s="6"/>
    </row>
    <row r="234" spans="1:8" x14ac:dyDescent="0.2">
      <c r="A234" s="6"/>
      <c r="F234" s="6"/>
      <c r="H234" s="6"/>
    </row>
    <row r="235" spans="1:8" x14ac:dyDescent="0.2">
      <c r="A235" s="6"/>
      <c r="F235" s="6"/>
      <c r="H235" s="6"/>
    </row>
    <row r="236" spans="1:8" x14ac:dyDescent="0.2">
      <c r="A236" s="6"/>
      <c r="F236" s="6"/>
      <c r="H236" s="6"/>
    </row>
    <row r="237" spans="1:8" x14ac:dyDescent="0.2">
      <c r="A237" s="6"/>
      <c r="F237" s="6"/>
      <c r="H237" s="6"/>
    </row>
    <row r="238" spans="1:8" ht="19.5" customHeight="1" x14ac:dyDescent="0.2">
      <c r="A238" s="6"/>
      <c r="F238" s="6"/>
      <c r="H238" s="6"/>
    </row>
    <row r="239" spans="1:8" x14ac:dyDescent="0.2">
      <c r="A239" s="6"/>
      <c r="F239" s="6"/>
      <c r="H239" s="6"/>
    </row>
    <row r="240" spans="1:8" x14ac:dyDescent="0.2">
      <c r="A240" s="6"/>
      <c r="F240" s="6"/>
      <c r="H240" s="6"/>
    </row>
    <row r="241" spans="1:8" x14ac:dyDescent="0.2">
      <c r="A241" s="6"/>
      <c r="F241" s="6"/>
      <c r="H241" s="6"/>
    </row>
    <row r="242" spans="1:8" x14ac:dyDescent="0.2">
      <c r="A242" s="6"/>
      <c r="F242" s="6"/>
      <c r="H242" s="6"/>
    </row>
    <row r="243" spans="1:8" x14ac:dyDescent="0.2">
      <c r="A243" s="6"/>
      <c r="F243" s="6"/>
      <c r="H243" s="6"/>
    </row>
    <row r="244" spans="1:8" x14ac:dyDescent="0.2">
      <c r="A244" s="6"/>
      <c r="F244" s="6"/>
      <c r="H244" s="6"/>
    </row>
    <row r="245" spans="1:8" x14ac:dyDescent="0.2">
      <c r="A245" s="6"/>
      <c r="F245" s="6"/>
      <c r="H245" s="6"/>
    </row>
    <row r="246" spans="1:8" x14ac:dyDescent="0.2">
      <c r="A246" s="6"/>
      <c r="F246" s="6"/>
      <c r="H246" s="6"/>
    </row>
    <row r="247" spans="1:8" x14ac:dyDescent="0.2">
      <c r="A247" s="6"/>
      <c r="F247" s="6"/>
      <c r="H247" s="6"/>
    </row>
    <row r="248" spans="1:8" x14ac:dyDescent="0.2">
      <c r="A248" s="6"/>
      <c r="F248" s="6"/>
      <c r="H248" s="6"/>
    </row>
    <row r="249" spans="1:8" x14ac:dyDescent="0.2">
      <c r="A249" s="6"/>
      <c r="F249" s="6"/>
      <c r="H249" s="6"/>
    </row>
    <row r="250" spans="1:8" x14ac:dyDescent="0.2">
      <c r="A250" s="6"/>
      <c r="F250" s="6"/>
      <c r="H250" s="6"/>
    </row>
    <row r="251" spans="1:8" x14ac:dyDescent="0.2">
      <c r="A251" s="6"/>
      <c r="F251" s="6"/>
      <c r="H251" s="6"/>
    </row>
    <row r="252" spans="1:8" x14ac:dyDescent="0.2">
      <c r="A252" s="6"/>
      <c r="F252" s="6"/>
      <c r="H252" s="6"/>
    </row>
    <row r="253" spans="1:8" x14ac:dyDescent="0.2">
      <c r="A253" s="6"/>
      <c r="F253" s="6"/>
      <c r="H253" s="6"/>
    </row>
    <row r="254" spans="1:8" x14ac:dyDescent="0.2">
      <c r="A254" s="6"/>
      <c r="F254" s="6"/>
      <c r="H254" s="6"/>
    </row>
    <row r="255" spans="1:8" x14ac:dyDescent="0.2">
      <c r="A255" s="6"/>
      <c r="F255" s="6"/>
      <c r="H255" s="6"/>
    </row>
    <row r="256" spans="1:8" x14ac:dyDescent="0.2">
      <c r="A256" s="6"/>
      <c r="F256" s="6"/>
      <c r="H256" s="6"/>
    </row>
    <row r="257" spans="1:8" x14ac:dyDescent="0.2">
      <c r="A257" s="6"/>
      <c r="F257" s="6"/>
      <c r="H257" s="6"/>
    </row>
    <row r="258" spans="1:8" x14ac:dyDescent="0.2">
      <c r="A258" s="6"/>
      <c r="F258" s="6"/>
      <c r="H258" s="6"/>
    </row>
    <row r="259" spans="1:8" x14ac:dyDescent="0.2">
      <c r="A259" s="6"/>
      <c r="F259" s="6"/>
      <c r="H259" s="6"/>
    </row>
    <row r="260" spans="1:8" x14ac:dyDescent="0.2">
      <c r="A260" s="6"/>
      <c r="F260" s="6"/>
      <c r="H260" s="6"/>
    </row>
    <row r="261" spans="1:8" x14ac:dyDescent="0.2">
      <c r="A261" s="6"/>
      <c r="F261" s="6"/>
      <c r="H261" s="6"/>
    </row>
    <row r="262" spans="1:8" x14ac:dyDescent="0.2">
      <c r="A262" s="6"/>
      <c r="F262" s="6"/>
      <c r="H262" s="6"/>
    </row>
    <row r="263" spans="1:8" x14ac:dyDescent="0.2">
      <c r="A263" s="6"/>
      <c r="F263" s="6"/>
      <c r="H263" s="6"/>
    </row>
    <row r="264" spans="1:8" x14ac:dyDescent="0.2">
      <c r="A264" s="6"/>
      <c r="F264" s="6"/>
      <c r="H264" s="6"/>
    </row>
    <row r="265" spans="1:8" x14ac:dyDescent="0.2">
      <c r="A265" s="6"/>
      <c r="F265" s="6"/>
      <c r="H265" s="6"/>
    </row>
    <row r="266" spans="1:8" x14ac:dyDescent="0.2">
      <c r="A266" s="6"/>
      <c r="F266" s="6"/>
      <c r="H266" s="6"/>
    </row>
    <row r="267" spans="1:8" x14ac:dyDescent="0.2">
      <c r="A267" s="6"/>
      <c r="F267" s="6"/>
      <c r="H267" s="6"/>
    </row>
    <row r="268" spans="1:8" x14ac:dyDescent="0.2">
      <c r="A268" s="6"/>
      <c r="F268" s="6"/>
      <c r="H268" s="6"/>
    </row>
    <row r="269" spans="1:8" x14ac:dyDescent="0.2">
      <c r="A269" s="6"/>
      <c r="F269" s="6"/>
      <c r="H269" s="6"/>
    </row>
    <row r="270" spans="1:8" x14ac:dyDescent="0.2">
      <c r="A270" s="6"/>
      <c r="F270" s="6"/>
      <c r="H270" s="6"/>
    </row>
    <row r="271" spans="1:8" x14ac:dyDescent="0.2">
      <c r="A271" s="6"/>
      <c r="F271" s="6"/>
      <c r="H271" s="6"/>
    </row>
    <row r="272" spans="1:8" x14ac:dyDescent="0.2">
      <c r="A272" s="6"/>
      <c r="F272" s="6"/>
      <c r="H272" s="6"/>
    </row>
    <row r="273" spans="1:8" x14ac:dyDescent="0.2">
      <c r="A273" s="6"/>
      <c r="F273" s="6"/>
      <c r="H273" s="6"/>
    </row>
    <row r="274" spans="1:8" x14ac:dyDescent="0.2">
      <c r="A274" s="6"/>
      <c r="F274" s="6"/>
      <c r="H274" s="6"/>
    </row>
    <row r="275" spans="1:8" x14ac:dyDescent="0.2">
      <c r="B275" s="4"/>
      <c r="C275" s="21"/>
    </row>
    <row r="276" spans="1:8" x14ac:dyDescent="0.2">
      <c r="B276" s="4"/>
      <c r="C276" s="21"/>
    </row>
    <row r="277" spans="1:8" x14ac:dyDescent="0.2">
      <c r="B277" s="4"/>
      <c r="C277" s="21"/>
    </row>
    <row r="278" spans="1:8" x14ac:dyDescent="0.2">
      <c r="B278" s="4"/>
      <c r="C278" s="21"/>
      <c r="D278" s="21"/>
      <c r="F278" s="7"/>
      <c r="H278" s="7"/>
    </row>
    <row r="279" spans="1:8" x14ac:dyDescent="0.2">
      <c r="B279" s="4"/>
      <c r="C279" s="21"/>
      <c r="D279" s="21"/>
      <c r="F279" s="7"/>
      <c r="H279" s="7"/>
    </row>
    <row r="280" spans="1:8" x14ac:dyDescent="0.2">
      <c r="B280" s="4"/>
      <c r="C280" s="21"/>
    </row>
    <row r="281" spans="1:8" x14ac:dyDescent="0.2">
      <c r="B281" s="4"/>
      <c r="C281" s="21"/>
    </row>
    <row r="282" spans="1:8" x14ac:dyDescent="0.2">
      <c r="B282" s="4"/>
      <c r="C282" s="21"/>
    </row>
    <row r="283" spans="1:8" x14ac:dyDescent="0.2">
      <c r="B283" s="4"/>
      <c r="C283" s="21"/>
      <c r="D283" s="21"/>
      <c r="F283" s="7"/>
      <c r="H283" s="7"/>
    </row>
    <row r="284" spans="1:8" x14ac:dyDescent="0.2">
      <c r="B284" s="4"/>
      <c r="C284" s="21"/>
      <c r="D284" s="21"/>
      <c r="F284" s="7"/>
      <c r="H284" s="7"/>
    </row>
    <row r="285" spans="1:8" x14ac:dyDescent="0.2">
      <c r="B285" s="4"/>
      <c r="C285" s="21"/>
    </row>
    <row r="286" spans="1:8" x14ac:dyDescent="0.2">
      <c r="B286" s="4"/>
      <c r="C286" s="21"/>
    </row>
    <row r="287" spans="1:8" x14ac:dyDescent="0.2">
      <c r="B287" s="4"/>
      <c r="C287" s="21"/>
    </row>
    <row r="288" spans="1:8" x14ac:dyDescent="0.2">
      <c r="B288" s="4"/>
      <c r="C288" s="21"/>
      <c r="D288" s="21"/>
      <c r="F288" s="7"/>
      <c r="H288" s="7"/>
    </row>
    <row r="289" spans="2:8" x14ac:dyDescent="0.2">
      <c r="B289" s="4"/>
      <c r="C289" s="21"/>
      <c r="D289" s="21"/>
      <c r="F289" s="7"/>
      <c r="H289" s="7"/>
    </row>
    <row r="290" spans="2:8" x14ac:dyDescent="0.2">
      <c r="B290" s="4"/>
      <c r="C290" s="21"/>
      <c r="D290" s="21"/>
      <c r="F290" s="7"/>
      <c r="H290" s="7"/>
    </row>
    <row r="291" spans="2:8" x14ac:dyDescent="0.2">
      <c r="B291" s="4"/>
      <c r="C291" s="21"/>
    </row>
    <row r="292" spans="2:8" x14ac:dyDescent="0.2">
      <c r="B292" s="4"/>
      <c r="C292" s="21"/>
    </row>
    <row r="293" spans="2:8" x14ac:dyDescent="0.2">
      <c r="B293" s="4"/>
      <c r="C293" s="21"/>
    </row>
    <row r="294" spans="2:8" x14ac:dyDescent="0.2">
      <c r="B294" s="4"/>
      <c r="C294" s="21"/>
    </row>
    <row r="295" spans="2:8" x14ac:dyDescent="0.2">
      <c r="B295" s="4"/>
      <c r="C295" s="21"/>
      <c r="D295" s="21"/>
      <c r="F295" s="7"/>
      <c r="H295" s="7"/>
    </row>
    <row r="296" spans="2:8" x14ac:dyDescent="0.2">
      <c r="B296" s="4"/>
      <c r="C296" s="21"/>
      <c r="D296" s="21"/>
      <c r="F296" s="7"/>
      <c r="H296" s="7"/>
    </row>
    <row r="297" spans="2:8" x14ac:dyDescent="0.2">
      <c r="B297" s="4"/>
      <c r="C297" s="21"/>
      <c r="D297" s="21"/>
      <c r="F297" s="7"/>
      <c r="H297" s="7"/>
    </row>
    <row r="298" spans="2:8" x14ac:dyDescent="0.2">
      <c r="B298" s="4"/>
      <c r="C298" s="21"/>
    </row>
    <row r="299" spans="2:8" x14ac:dyDescent="0.2">
      <c r="B299" s="4"/>
      <c r="C299" s="21"/>
    </row>
    <row r="300" spans="2:8" x14ac:dyDescent="0.2">
      <c r="B300" s="4"/>
      <c r="C300" s="21"/>
    </row>
    <row r="301" spans="2:8" ht="15" x14ac:dyDescent="0.2">
      <c r="B301" s="16"/>
      <c r="C301" s="21"/>
      <c r="D301" s="21"/>
      <c r="F301" s="7"/>
      <c r="H301" s="7"/>
    </row>
    <row r="302" spans="2:8" x14ac:dyDescent="0.2">
      <c r="B302" s="4"/>
      <c r="C302" s="21"/>
    </row>
    <row r="303" spans="2:8" x14ac:dyDescent="0.2">
      <c r="B303" s="4"/>
      <c r="C303" s="21"/>
    </row>
    <row r="304" spans="2:8" x14ac:dyDescent="0.2">
      <c r="B304" s="4"/>
      <c r="C304" s="21"/>
    </row>
    <row r="305" spans="2:8" x14ac:dyDescent="0.2">
      <c r="B305" s="4"/>
      <c r="C305" s="21"/>
      <c r="D305" s="21"/>
      <c r="F305" s="7"/>
      <c r="H305" s="7"/>
    </row>
    <row r="306" spans="2:8" x14ac:dyDescent="0.2">
      <c r="B306" s="4"/>
      <c r="C306" s="21"/>
    </row>
    <row r="307" spans="2:8" x14ac:dyDescent="0.2">
      <c r="B307" s="4"/>
      <c r="C307" s="21"/>
    </row>
    <row r="308" spans="2:8" x14ac:dyDescent="0.2">
      <c r="B308" s="4"/>
      <c r="C308" s="21"/>
    </row>
    <row r="309" spans="2:8" x14ac:dyDescent="0.2">
      <c r="B309" s="4"/>
      <c r="C309" s="21"/>
      <c r="D309" s="21"/>
      <c r="F309" s="7"/>
      <c r="H309" s="7"/>
    </row>
    <row r="310" spans="2:8" x14ac:dyDescent="0.2">
      <c r="B310" s="4"/>
      <c r="C310" s="21"/>
    </row>
    <row r="311" spans="2:8" x14ac:dyDescent="0.2">
      <c r="B311" s="4"/>
      <c r="C311" s="21"/>
    </row>
    <row r="312" spans="2:8" x14ac:dyDescent="0.2">
      <c r="B312" s="4"/>
      <c r="C312" s="21"/>
    </row>
    <row r="313" spans="2:8" x14ac:dyDescent="0.2">
      <c r="B313" s="4"/>
      <c r="C313" s="21"/>
      <c r="D313" s="21"/>
      <c r="F313" s="7"/>
      <c r="H313" s="7"/>
    </row>
    <row r="314" spans="2:8" x14ac:dyDescent="0.2">
      <c r="B314" s="4"/>
      <c r="C314" s="21"/>
    </row>
    <row r="315" spans="2:8" x14ac:dyDescent="0.2">
      <c r="B315" s="4"/>
      <c r="C315" s="21"/>
    </row>
    <row r="316" spans="2:8" x14ac:dyDescent="0.2">
      <c r="B316" s="4"/>
      <c r="C316" s="21"/>
    </row>
    <row r="317" spans="2:8" x14ac:dyDescent="0.2">
      <c r="B317" s="4"/>
      <c r="C317" s="21"/>
      <c r="D317" s="21"/>
      <c r="F317" s="7"/>
      <c r="H317" s="7"/>
    </row>
    <row r="318" spans="2:8" x14ac:dyDescent="0.2">
      <c r="B318" s="4"/>
      <c r="C318" s="21"/>
    </row>
    <row r="319" spans="2:8" x14ac:dyDescent="0.2">
      <c r="B319" s="4"/>
      <c r="C319" s="21"/>
    </row>
    <row r="320" spans="2:8" x14ac:dyDescent="0.2">
      <c r="B320" s="4"/>
      <c r="C320" s="21"/>
    </row>
    <row r="321" spans="2:8" x14ac:dyDescent="0.2">
      <c r="B321" s="4"/>
      <c r="C321" s="21"/>
    </row>
    <row r="322" spans="2:8" x14ac:dyDescent="0.2">
      <c r="B322" s="4"/>
      <c r="C322" s="21"/>
      <c r="D322" s="21"/>
      <c r="F322" s="7"/>
      <c r="H322" s="7"/>
    </row>
    <row r="323" spans="2:8" x14ac:dyDescent="0.2">
      <c r="B323" s="4"/>
      <c r="C323" s="21"/>
    </row>
    <row r="324" spans="2:8" x14ac:dyDescent="0.2">
      <c r="B324" s="4"/>
      <c r="C324" s="21"/>
    </row>
    <row r="325" spans="2:8" x14ac:dyDescent="0.2">
      <c r="B325" s="4"/>
      <c r="C325" s="21"/>
    </row>
    <row r="326" spans="2:8" x14ac:dyDescent="0.2">
      <c r="B326" s="4"/>
      <c r="C326" s="21"/>
      <c r="D326" s="21"/>
      <c r="E326" s="21"/>
      <c r="F326" s="7"/>
      <c r="H326" s="7"/>
    </row>
    <row r="327" spans="2:8" x14ac:dyDescent="0.2">
      <c r="B327" s="4"/>
      <c r="C327" s="21"/>
    </row>
    <row r="328" spans="2:8" x14ac:dyDescent="0.2">
      <c r="B328" s="4"/>
      <c r="C328" s="21"/>
    </row>
    <row r="329" spans="2:8" x14ac:dyDescent="0.2">
      <c r="B329" s="4"/>
      <c r="C329" s="21"/>
    </row>
    <row r="330" spans="2:8" x14ac:dyDescent="0.2">
      <c r="B330" s="4"/>
      <c r="C330" s="21"/>
      <c r="D330" s="21"/>
      <c r="F330" s="7"/>
      <c r="H330" s="7"/>
    </row>
    <row r="331" spans="2:8" x14ac:dyDescent="0.2">
      <c r="B331" s="4"/>
      <c r="C331" s="21"/>
    </row>
    <row r="332" spans="2:8" ht="21.75" customHeight="1" x14ac:dyDescent="0.2">
      <c r="B332" s="4"/>
      <c r="C332" s="21"/>
    </row>
    <row r="333" spans="2:8" x14ac:dyDescent="0.2">
      <c r="B333" s="4"/>
      <c r="C333" s="21"/>
    </row>
    <row r="334" spans="2:8" x14ac:dyDescent="0.2">
      <c r="B334" s="4"/>
      <c r="C334" s="21"/>
      <c r="D334" s="21"/>
      <c r="F334" s="7"/>
      <c r="H334" s="7"/>
    </row>
    <row r="335" spans="2:8" x14ac:dyDescent="0.2">
      <c r="B335" s="4"/>
      <c r="C335" s="21"/>
    </row>
    <row r="336" spans="2:8" x14ac:dyDescent="0.2">
      <c r="B336" s="4"/>
      <c r="C336" s="21"/>
    </row>
    <row r="337" spans="1:8" x14ac:dyDescent="0.2">
      <c r="B337" s="4"/>
      <c r="C337" s="21"/>
    </row>
    <row r="338" spans="1:8" x14ac:dyDescent="0.2">
      <c r="B338" s="4"/>
      <c r="C338" s="21"/>
      <c r="D338" s="21"/>
      <c r="F338" s="7"/>
      <c r="H338" s="7"/>
    </row>
    <row r="339" spans="1:8" x14ac:dyDescent="0.2">
      <c r="B339" s="4"/>
      <c r="C339" s="21"/>
    </row>
    <row r="340" spans="1:8" x14ac:dyDescent="0.2">
      <c r="B340" s="4"/>
      <c r="C340" s="21"/>
    </row>
    <row r="341" spans="1:8" x14ac:dyDescent="0.2">
      <c r="B341" s="4"/>
      <c r="C341" s="21"/>
    </row>
    <row r="342" spans="1:8" x14ac:dyDescent="0.2">
      <c r="B342" s="4"/>
      <c r="C342" s="21"/>
      <c r="D342" s="21"/>
      <c r="F342" s="7"/>
      <c r="H342" s="7"/>
    </row>
    <row r="343" spans="1:8" x14ac:dyDescent="0.2">
      <c r="B343" s="4"/>
      <c r="C343" s="21"/>
    </row>
    <row r="344" spans="1:8" x14ac:dyDescent="0.2">
      <c r="B344" s="4"/>
      <c r="C344" s="21"/>
    </row>
    <row r="345" spans="1:8" x14ac:dyDescent="0.2">
      <c r="B345" s="4"/>
      <c r="C345" s="21"/>
    </row>
    <row r="346" spans="1:8" x14ac:dyDescent="0.2">
      <c r="B346" s="4"/>
      <c r="C346" s="21"/>
      <c r="D346" s="21"/>
      <c r="F346" s="7"/>
      <c r="H346" s="7"/>
    </row>
    <row r="347" spans="1:8" x14ac:dyDescent="0.2">
      <c r="B347" s="4"/>
      <c r="C347" s="21"/>
    </row>
    <row r="348" spans="1:8" x14ac:dyDescent="0.2">
      <c r="B348" s="4"/>
      <c r="C348" s="21"/>
    </row>
    <row r="349" spans="1:8" x14ac:dyDescent="0.2">
      <c r="B349" s="4"/>
      <c r="C349" s="21"/>
    </row>
    <row r="350" spans="1:8" x14ac:dyDescent="0.2">
      <c r="B350" s="4"/>
      <c r="C350" s="21"/>
      <c r="D350" s="21"/>
      <c r="F350" s="7"/>
      <c r="H350" s="7"/>
    </row>
    <row r="351" spans="1:8" ht="15" thickBot="1" x14ac:dyDescent="0.25">
      <c r="A351" s="22"/>
      <c r="B351" s="17"/>
      <c r="C351" s="22"/>
      <c r="D351" s="40"/>
      <c r="E351" s="40"/>
      <c r="F351" s="14"/>
      <c r="G351" s="13"/>
      <c r="H351" s="14"/>
    </row>
    <row r="352" spans="1:8" ht="15.75" thickTop="1" x14ac:dyDescent="0.25">
      <c r="B352" s="4"/>
      <c r="C352" s="21"/>
      <c r="H352" s="15"/>
    </row>
    <row r="353" spans="2:3" x14ac:dyDescent="0.2">
      <c r="B353" s="4"/>
      <c r="C353" s="21"/>
    </row>
    <row r="354" spans="2:3" x14ac:dyDescent="0.2">
      <c r="B354" s="4"/>
      <c r="C354" s="21"/>
    </row>
    <row r="355" spans="2:3" x14ac:dyDescent="0.2">
      <c r="B355" s="11"/>
      <c r="C355" s="21"/>
    </row>
    <row r="356" spans="2:3" x14ac:dyDescent="0.2">
      <c r="B356" s="11"/>
      <c r="C356" s="21"/>
    </row>
    <row r="357" spans="2:3" x14ac:dyDescent="0.2">
      <c r="B357" s="11"/>
      <c r="C357" s="21"/>
    </row>
    <row r="358" spans="2:3" x14ac:dyDescent="0.2">
      <c r="B358" s="11"/>
      <c r="C358" s="21"/>
    </row>
    <row r="359" spans="2:3" x14ac:dyDescent="0.2">
      <c r="B359" s="9"/>
      <c r="C359" s="21"/>
    </row>
  </sheetData>
  <phoneticPr fontId="3" type="noConversion"/>
  <conditionalFormatting sqref="G36:H36 F35:H35 F275:H65537 F1:F4 F43:H187 G1:H11 F37:H37 F13:H33 F189:H203">
    <cfRule type="cellIs" dxfId="2" priority="2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4"/>
  <sheetViews>
    <sheetView workbookViewId="0">
      <selection activeCell="L28" sqref="L28"/>
    </sheetView>
  </sheetViews>
  <sheetFormatPr defaultRowHeight="14.25" x14ac:dyDescent="0.2"/>
  <cols>
    <col min="1" max="1" width="4.140625" style="80" bestFit="1" customWidth="1"/>
    <col min="2" max="2" width="48.7109375" style="42" customWidth="1"/>
    <col min="3" max="3" width="5" style="42" bestFit="1" customWidth="1"/>
    <col min="4" max="4" width="3.140625" style="42" customWidth="1"/>
    <col min="5" max="5" width="9.140625" style="42" bestFit="1" customWidth="1"/>
    <col min="6" max="6" width="11" style="43" bestFit="1" customWidth="1"/>
    <col min="7" max="7" width="4.7109375" style="43" customWidth="1"/>
    <col min="8" max="8" width="13.42578125" style="43" bestFit="1" customWidth="1"/>
    <col min="9" max="11" width="9.140625" style="42"/>
    <col min="12" max="12" width="31.140625" style="42" customWidth="1"/>
    <col min="13" max="16384" width="9.140625" style="42"/>
  </cols>
  <sheetData>
    <row r="2" spans="1:9" ht="15" x14ac:dyDescent="0.25">
      <c r="B2" s="41" t="s">
        <v>147</v>
      </c>
    </row>
    <row r="3" spans="1:9" ht="15" x14ac:dyDescent="0.25">
      <c r="A3" s="81"/>
      <c r="B3" s="44"/>
      <c r="C3" s="45"/>
      <c r="E3" s="46"/>
      <c r="F3" s="47"/>
      <c r="G3" s="47"/>
      <c r="H3" s="48"/>
    </row>
    <row r="4" spans="1:9" x14ac:dyDescent="0.2">
      <c r="A4" s="80" t="s">
        <v>127</v>
      </c>
      <c r="B4" s="75" t="s">
        <v>172</v>
      </c>
      <c r="C4" s="49"/>
      <c r="E4" s="50"/>
      <c r="F4" s="51"/>
      <c r="G4" s="51"/>
      <c r="H4" s="51"/>
    </row>
    <row r="5" spans="1:9" x14ac:dyDescent="0.2">
      <c r="A5" s="21"/>
      <c r="B5" s="52"/>
      <c r="C5" s="21" t="s">
        <v>0</v>
      </c>
      <c r="D5" s="23"/>
      <c r="E5" s="23">
        <v>1</v>
      </c>
      <c r="F5" s="7"/>
      <c r="G5" s="19"/>
      <c r="H5" s="7"/>
      <c r="I5" s="19"/>
    </row>
    <row r="6" spans="1:9" x14ac:dyDescent="0.2">
      <c r="A6" s="21"/>
      <c r="B6" s="75" t="s">
        <v>159</v>
      </c>
      <c r="C6" s="49"/>
      <c r="E6" s="50"/>
      <c r="F6" s="51"/>
      <c r="G6" s="51"/>
      <c r="H6" s="51"/>
    </row>
    <row r="7" spans="1:9" ht="25.5" x14ac:dyDescent="0.2">
      <c r="A7" s="80" t="s">
        <v>128</v>
      </c>
      <c r="B7" s="78" t="s">
        <v>171</v>
      </c>
      <c r="C7" s="49"/>
      <c r="E7" s="50"/>
      <c r="F7" s="51"/>
      <c r="G7" s="51"/>
      <c r="H7" s="51"/>
    </row>
    <row r="8" spans="1:9" x14ac:dyDescent="0.2">
      <c r="A8" s="21"/>
      <c r="B8" s="52"/>
      <c r="C8" s="21" t="s">
        <v>7</v>
      </c>
      <c r="D8" s="23"/>
      <c r="E8" s="23">
        <v>1</v>
      </c>
      <c r="F8" s="7"/>
      <c r="G8" s="19"/>
      <c r="H8" s="7"/>
    </row>
    <row r="9" spans="1:9" x14ac:dyDescent="0.2">
      <c r="A9" s="21"/>
      <c r="C9" s="49"/>
      <c r="E9" s="50"/>
      <c r="F9" s="51"/>
      <c r="G9" s="51"/>
      <c r="H9" s="51"/>
    </row>
    <row r="10" spans="1:9" x14ac:dyDescent="0.2">
      <c r="A10" s="80" t="s">
        <v>129</v>
      </c>
      <c r="B10" s="75" t="s">
        <v>173</v>
      </c>
      <c r="C10" s="49"/>
      <c r="E10" s="50"/>
      <c r="F10" s="51"/>
      <c r="G10" s="51"/>
      <c r="H10" s="51"/>
    </row>
    <row r="11" spans="1:9" s="79" customFormat="1" ht="38.25" x14ac:dyDescent="0.2">
      <c r="A11" s="21"/>
      <c r="B11" s="78" t="s">
        <v>160</v>
      </c>
      <c r="C11" s="21" t="s">
        <v>174</v>
      </c>
      <c r="D11" s="21"/>
      <c r="E11" s="21">
        <v>30</v>
      </c>
      <c r="F11" s="24"/>
      <c r="G11" s="27"/>
      <c r="H11" s="24"/>
    </row>
    <row r="12" spans="1:9" x14ac:dyDescent="0.2">
      <c r="A12" s="21"/>
      <c r="B12" s="52"/>
      <c r="C12" s="49"/>
      <c r="E12" s="53"/>
      <c r="F12" s="51"/>
      <c r="G12" s="51"/>
      <c r="H12" s="51"/>
    </row>
    <row r="13" spans="1:9" x14ac:dyDescent="0.2">
      <c r="A13" s="49"/>
      <c r="C13" s="49"/>
      <c r="E13" s="50"/>
      <c r="F13" s="51"/>
      <c r="G13" s="51"/>
      <c r="H13" s="51"/>
    </row>
    <row r="14" spans="1:9" x14ac:dyDescent="0.2">
      <c r="A14" s="80" t="s">
        <v>131</v>
      </c>
      <c r="B14" s="75" t="s">
        <v>161</v>
      </c>
      <c r="C14" s="21" t="s">
        <v>130</v>
      </c>
      <c r="D14" s="23"/>
      <c r="E14" s="23">
        <f>E11*0.5</f>
        <v>15</v>
      </c>
      <c r="F14" s="7"/>
      <c r="G14" s="19"/>
      <c r="H14" s="7"/>
    </row>
    <row r="15" spans="1:9" ht="38.25" x14ac:dyDescent="0.2">
      <c r="A15" s="21"/>
      <c r="B15" s="76" t="s">
        <v>162</v>
      </c>
      <c r="C15" s="49"/>
      <c r="E15" s="53"/>
      <c r="F15" s="51"/>
      <c r="G15" s="51"/>
      <c r="H15" s="51"/>
    </row>
    <row r="16" spans="1:9" x14ac:dyDescent="0.2">
      <c r="A16" s="21"/>
      <c r="B16" s="76"/>
      <c r="C16" s="49"/>
      <c r="E16" s="53"/>
      <c r="F16" s="51"/>
      <c r="G16" s="51"/>
      <c r="H16" s="51"/>
    </row>
    <row r="17" spans="1:8" x14ac:dyDescent="0.2">
      <c r="A17" s="80" t="s">
        <v>132</v>
      </c>
      <c r="B17" s="75" t="s">
        <v>163</v>
      </c>
      <c r="C17" s="49"/>
      <c r="E17" s="50"/>
      <c r="F17" s="51"/>
      <c r="G17" s="51"/>
      <c r="H17" s="51"/>
    </row>
    <row r="18" spans="1:8" ht="25.5" x14ac:dyDescent="0.2">
      <c r="B18" s="78" t="s">
        <v>164</v>
      </c>
      <c r="C18" s="21" t="s">
        <v>130</v>
      </c>
      <c r="D18" s="23"/>
      <c r="E18" s="23">
        <f>50*0.5*1.2</f>
        <v>30</v>
      </c>
      <c r="F18" s="7"/>
      <c r="G18" s="19"/>
      <c r="H18" s="7"/>
    </row>
    <row r="19" spans="1:8" x14ac:dyDescent="0.2">
      <c r="A19" s="21"/>
      <c r="B19" s="78" t="s">
        <v>165</v>
      </c>
      <c r="C19" s="49"/>
      <c r="E19" s="50"/>
      <c r="F19" s="51"/>
      <c r="G19" s="51"/>
      <c r="H19" s="51"/>
    </row>
    <row r="20" spans="1:8" x14ac:dyDescent="0.2">
      <c r="A20" s="49"/>
      <c r="B20" s="78" t="s">
        <v>166</v>
      </c>
      <c r="C20" s="49"/>
      <c r="E20" s="50"/>
      <c r="F20" s="51"/>
      <c r="G20" s="51"/>
      <c r="H20" s="51"/>
    </row>
    <row r="21" spans="1:8" x14ac:dyDescent="0.2">
      <c r="A21" s="21"/>
      <c r="B21" s="52"/>
      <c r="C21" s="49"/>
      <c r="E21" s="50"/>
      <c r="F21" s="51"/>
      <c r="G21" s="51"/>
      <c r="H21" s="51"/>
    </row>
    <row r="22" spans="1:8" x14ac:dyDescent="0.2">
      <c r="A22" s="80" t="s">
        <v>133</v>
      </c>
      <c r="B22" s="75" t="s">
        <v>167</v>
      </c>
      <c r="C22" s="49"/>
      <c r="E22" s="50"/>
      <c r="F22" s="51"/>
      <c r="G22" s="51"/>
      <c r="H22" s="51"/>
    </row>
    <row r="23" spans="1:8" x14ac:dyDescent="0.2">
      <c r="A23" s="21"/>
      <c r="B23" s="77" t="s">
        <v>168</v>
      </c>
      <c r="C23" s="21" t="s">
        <v>174</v>
      </c>
      <c r="D23" s="23"/>
      <c r="E23" s="23">
        <f>50*0.5</f>
        <v>25</v>
      </c>
      <c r="F23" s="7"/>
      <c r="G23" s="19"/>
      <c r="H23" s="7"/>
    </row>
    <row r="24" spans="1:8" x14ac:dyDescent="0.2">
      <c r="A24" s="21"/>
      <c r="B24" s="52"/>
      <c r="C24" s="21"/>
      <c r="D24" s="23"/>
      <c r="E24" s="23"/>
      <c r="F24" s="19"/>
      <c r="G24" s="19"/>
      <c r="H24" s="19"/>
    </row>
    <row r="25" spans="1:8" x14ac:dyDescent="0.2">
      <c r="A25" s="80" t="s">
        <v>134</v>
      </c>
      <c r="B25" s="75" t="s">
        <v>136</v>
      </c>
      <c r="C25" s="21"/>
      <c r="D25" s="23"/>
      <c r="E25" s="23"/>
      <c r="F25" s="19"/>
      <c r="G25" s="19"/>
      <c r="H25" s="19"/>
    </row>
    <row r="26" spans="1:8" x14ac:dyDescent="0.2">
      <c r="A26" s="21"/>
      <c r="B26" s="78" t="s">
        <v>137</v>
      </c>
      <c r="C26" s="21" t="s">
        <v>130</v>
      </c>
      <c r="D26" s="23"/>
      <c r="E26" s="23">
        <v>12.5</v>
      </c>
      <c r="F26" s="7"/>
      <c r="G26" s="19"/>
      <c r="H26" s="7"/>
    </row>
    <row r="27" spans="1:8" x14ac:dyDescent="0.2">
      <c r="A27" s="21"/>
      <c r="B27" s="52"/>
      <c r="C27" s="21"/>
      <c r="D27" s="23"/>
      <c r="E27" s="23"/>
      <c r="F27" s="19"/>
      <c r="G27" s="19"/>
      <c r="H27" s="19"/>
    </row>
    <row r="28" spans="1:8" x14ac:dyDescent="0.2">
      <c r="A28" s="80" t="s">
        <v>135</v>
      </c>
      <c r="B28" s="75" t="s">
        <v>169</v>
      </c>
      <c r="C28" s="21"/>
      <c r="D28" s="23"/>
      <c r="E28" s="23"/>
      <c r="F28" s="19"/>
      <c r="G28" s="19"/>
      <c r="H28" s="19"/>
    </row>
    <row r="29" spans="1:8" s="79" customFormat="1" ht="38.25" x14ac:dyDescent="0.2">
      <c r="A29" s="21"/>
      <c r="B29" s="76" t="s">
        <v>170</v>
      </c>
      <c r="C29" s="21" t="s">
        <v>130</v>
      </c>
      <c r="D29" s="21"/>
      <c r="E29" s="21">
        <f>50*0.2</f>
        <v>10</v>
      </c>
      <c r="F29" s="24"/>
      <c r="G29" s="27"/>
      <c r="H29" s="24"/>
    </row>
    <row r="30" spans="1:8" x14ac:dyDescent="0.2">
      <c r="A30" s="21"/>
      <c r="B30" s="52"/>
      <c r="C30" s="21"/>
      <c r="D30" s="23"/>
      <c r="E30" s="23"/>
      <c r="F30" s="19"/>
      <c r="G30" s="19"/>
      <c r="H30" s="19"/>
    </row>
    <row r="31" spans="1:8" x14ac:dyDescent="0.2">
      <c r="A31" s="80" t="s">
        <v>138</v>
      </c>
      <c r="B31" s="75" t="s">
        <v>140</v>
      </c>
      <c r="C31" s="21"/>
      <c r="D31" s="23"/>
      <c r="E31" s="23"/>
      <c r="F31" s="19"/>
      <c r="G31" s="19"/>
      <c r="H31" s="19"/>
    </row>
    <row r="32" spans="1:8" x14ac:dyDescent="0.2">
      <c r="A32" s="21"/>
      <c r="B32" s="78" t="s">
        <v>141</v>
      </c>
      <c r="C32" s="21" t="s">
        <v>4</v>
      </c>
      <c r="D32" s="23"/>
      <c r="E32" s="23">
        <v>21</v>
      </c>
      <c r="F32" s="7"/>
      <c r="G32" s="19"/>
      <c r="H32" s="7"/>
    </row>
    <row r="33" spans="1:9" x14ac:dyDescent="0.2">
      <c r="A33" s="21"/>
      <c r="B33" s="52"/>
      <c r="C33" s="21"/>
      <c r="D33" s="23"/>
      <c r="E33" s="23"/>
      <c r="F33" s="19"/>
      <c r="G33" s="19"/>
      <c r="H33" s="19"/>
    </row>
    <row r="34" spans="1:9" x14ac:dyDescent="0.2">
      <c r="A34" s="80" t="s">
        <v>139</v>
      </c>
      <c r="B34" s="75" t="s">
        <v>177</v>
      </c>
      <c r="C34" s="21"/>
      <c r="D34" s="23"/>
      <c r="E34" s="23"/>
      <c r="F34" s="19"/>
      <c r="G34" s="19"/>
      <c r="H34" s="19"/>
    </row>
    <row r="35" spans="1:9" x14ac:dyDescent="0.2">
      <c r="A35" s="21"/>
      <c r="B35" s="78" t="s">
        <v>178</v>
      </c>
      <c r="C35" s="21" t="s">
        <v>143</v>
      </c>
      <c r="D35" s="23"/>
      <c r="E35" s="23">
        <v>6</v>
      </c>
      <c r="F35" s="7"/>
      <c r="G35" s="19"/>
      <c r="H35" s="7"/>
      <c r="I35" s="49"/>
    </row>
    <row r="36" spans="1:9" x14ac:dyDescent="0.2">
      <c r="A36" s="21"/>
      <c r="B36" s="52"/>
      <c r="C36" s="21"/>
      <c r="D36" s="23"/>
      <c r="E36" s="23"/>
      <c r="F36" s="19"/>
      <c r="G36" s="19"/>
      <c r="H36" s="19"/>
    </row>
    <row r="37" spans="1:9" x14ac:dyDescent="0.2">
      <c r="A37" s="80" t="s">
        <v>142</v>
      </c>
      <c r="B37" s="75" t="s">
        <v>183</v>
      </c>
      <c r="C37" s="21"/>
      <c r="D37" s="23"/>
      <c r="E37" s="23"/>
      <c r="F37" s="19"/>
      <c r="G37" s="19"/>
      <c r="H37" s="19"/>
    </row>
    <row r="38" spans="1:9" x14ac:dyDescent="0.2">
      <c r="A38" s="21"/>
      <c r="B38" s="78" t="s">
        <v>145</v>
      </c>
      <c r="C38" s="21" t="s">
        <v>130</v>
      </c>
      <c r="D38" s="23"/>
      <c r="E38" s="23">
        <v>20</v>
      </c>
      <c r="F38" s="7"/>
      <c r="G38" s="19"/>
      <c r="H38" s="7"/>
    </row>
    <row r="39" spans="1:9" x14ac:dyDescent="0.2">
      <c r="A39" s="21"/>
      <c r="B39" s="52"/>
      <c r="C39" s="21"/>
      <c r="D39" s="23"/>
      <c r="E39" s="23"/>
      <c r="F39" s="19"/>
      <c r="G39" s="19"/>
      <c r="H39" s="19"/>
    </row>
    <row r="40" spans="1:9" x14ac:dyDescent="0.2">
      <c r="A40" s="80" t="s">
        <v>144</v>
      </c>
      <c r="B40" s="75" t="s">
        <v>147</v>
      </c>
      <c r="C40" s="21"/>
      <c r="D40" s="23"/>
      <c r="E40" s="23"/>
      <c r="F40" s="19"/>
      <c r="G40" s="19"/>
      <c r="H40" s="19"/>
    </row>
    <row r="41" spans="1:9" x14ac:dyDescent="0.2">
      <c r="A41" s="21"/>
      <c r="B41" s="78" t="s">
        <v>148</v>
      </c>
      <c r="C41" s="21" t="s">
        <v>143</v>
      </c>
      <c r="D41" s="23"/>
      <c r="E41" s="23">
        <v>16</v>
      </c>
      <c r="F41" s="7"/>
      <c r="G41" s="19"/>
      <c r="H41" s="7"/>
    </row>
    <row r="42" spans="1:9" x14ac:dyDescent="0.2">
      <c r="A42" s="21"/>
      <c r="B42" s="52"/>
      <c r="C42" s="21"/>
      <c r="D42" s="23"/>
      <c r="E42" s="23"/>
      <c r="F42" s="19"/>
      <c r="G42" s="19"/>
      <c r="H42" s="19"/>
    </row>
    <row r="43" spans="1:9" x14ac:dyDescent="0.2">
      <c r="A43" s="80" t="s">
        <v>146</v>
      </c>
      <c r="B43" s="75" t="s">
        <v>176</v>
      </c>
      <c r="C43" s="21"/>
      <c r="D43" s="23"/>
      <c r="E43" s="23"/>
      <c r="F43" s="19"/>
      <c r="G43" s="19"/>
      <c r="H43" s="19"/>
    </row>
    <row r="44" spans="1:9" x14ac:dyDescent="0.2">
      <c r="A44" s="21"/>
      <c r="B44" s="78" t="s">
        <v>175</v>
      </c>
      <c r="C44" s="21" t="s">
        <v>130</v>
      </c>
      <c r="D44" s="23"/>
      <c r="E44" s="23">
        <v>19</v>
      </c>
      <c r="F44" s="7"/>
      <c r="G44" s="19"/>
      <c r="H44" s="7"/>
    </row>
    <row r="45" spans="1:9" x14ac:dyDescent="0.2">
      <c r="A45" s="21"/>
      <c r="B45" s="52"/>
      <c r="C45" s="21"/>
      <c r="D45" s="23"/>
      <c r="E45" s="23"/>
      <c r="F45" s="19"/>
      <c r="G45" s="19"/>
      <c r="H45" s="19"/>
    </row>
    <row r="46" spans="1:9" x14ac:dyDescent="0.2">
      <c r="A46" s="80" t="s">
        <v>149</v>
      </c>
      <c r="B46" s="75" t="s">
        <v>179</v>
      </c>
      <c r="C46" s="21"/>
      <c r="D46" s="23"/>
      <c r="E46" s="23"/>
      <c r="F46" s="19"/>
      <c r="G46" s="19"/>
      <c r="H46" s="19"/>
    </row>
    <row r="47" spans="1:9" x14ac:dyDescent="0.2">
      <c r="A47" s="21"/>
      <c r="B47" s="78" t="s">
        <v>180</v>
      </c>
      <c r="C47" s="21" t="s">
        <v>7</v>
      </c>
      <c r="D47" s="23"/>
      <c r="E47" s="23">
        <v>1</v>
      </c>
      <c r="F47" s="7"/>
      <c r="G47" s="19"/>
      <c r="H47" s="7"/>
    </row>
    <row r="48" spans="1:9" x14ac:dyDescent="0.2">
      <c r="A48" s="21"/>
      <c r="B48" s="52"/>
      <c r="C48" s="21"/>
      <c r="D48" s="23"/>
      <c r="E48" s="23"/>
      <c r="F48" s="19"/>
      <c r="G48" s="19"/>
      <c r="H48" s="19"/>
    </row>
    <row r="49" spans="1:8" x14ac:dyDescent="0.2">
      <c r="A49" s="80" t="s">
        <v>150</v>
      </c>
      <c r="B49" s="75" t="s">
        <v>181</v>
      </c>
      <c r="C49" s="21"/>
      <c r="D49" s="23"/>
      <c r="E49" s="23"/>
      <c r="F49" s="19"/>
      <c r="G49" s="19"/>
      <c r="H49" s="19"/>
    </row>
    <row r="50" spans="1:8" ht="25.5" x14ac:dyDescent="0.2">
      <c r="A50" s="21"/>
      <c r="B50" s="78" t="s">
        <v>182</v>
      </c>
      <c r="C50" s="21" t="s">
        <v>7</v>
      </c>
      <c r="D50" s="23"/>
      <c r="E50" s="23">
        <v>1</v>
      </c>
      <c r="F50" s="7"/>
      <c r="G50" s="19"/>
      <c r="H50" s="7"/>
    </row>
    <row r="51" spans="1:8" x14ac:dyDescent="0.2">
      <c r="A51" s="21"/>
      <c r="B51" s="52"/>
      <c r="C51" s="49"/>
      <c r="E51" s="50"/>
      <c r="F51" s="51"/>
      <c r="G51" s="51"/>
      <c r="H51" s="51"/>
    </row>
    <row r="52" spans="1:8" x14ac:dyDescent="0.2">
      <c r="A52" s="21"/>
      <c r="B52" s="54"/>
      <c r="C52" s="49"/>
      <c r="E52" s="50"/>
      <c r="F52" s="51"/>
      <c r="G52" s="51"/>
      <c r="H52" s="51"/>
    </row>
    <row r="53" spans="1:8" ht="15" thickBot="1" x14ac:dyDescent="0.25">
      <c r="A53" s="21"/>
      <c r="B53" s="31" t="s">
        <v>151</v>
      </c>
      <c r="C53" s="36"/>
      <c r="D53" s="37"/>
      <c r="E53" s="37"/>
      <c r="F53" s="32"/>
      <c r="G53" s="32"/>
      <c r="H53" s="33"/>
    </row>
    <row r="54" spans="1:8" ht="15" thickTop="1" x14ac:dyDescent="0.2"/>
  </sheetData>
  <conditionalFormatting sqref="F23:H50 F53:H53 F5:I5 F8:H8 F11:H11 F14:H14 F18:H18">
    <cfRule type="cellIs" dxfId="1" priority="8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8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B1" workbookViewId="0">
      <selection activeCell="G23" sqref="G23"/>
    </sheetView>
  </sheetViews>
  <sheetFormatPr defaultRowHeight="12.75" x14ac:dyDescent="0.2"/>
  <cols>
    <col min="1" max="1" width="3.28515625" bestFit="1" customWidth="1"/>
    <col min="2" max="2" width="52.140625" customWidth="1"/>
    <col min="3" max="3" width="5.85546875" customWidth="1"/>
    <col min="4" max="4" width="4.28515625" bestFit="1" customWidth="1"/>
    <col min="5" max="5" width="5.5703125" style="57" bestFit="1" customWidth="1"/>
    <col min="6" max="6" width="11.85546875" style="1" bestFit="1" customWidth="1"/>
    <col min="7" max="7" width="12.140625" style="34" bestFit="1" customWidth="1"/>
    <col min="9" max="9" width="9.140625" style="34"/>
  </cols>
  <sheetData>
    <row r="1" spans="1:9" ht="30" customHeight="1" x14ac:dyDescent="0.2">
      <c r="A1" s="21"/>
      <c r="B1" s="55" t="s">
        <v>11</v>
      </c>
      <c r="C1" s="55"/>
      <c r="D1" s="4"/>
      <c r="E1" s="21"/>
      <c r="F1" s="18"/>
      <c r="G1" s="19"/>
      <c r="H1" s="6"/>
      <c r="I1" s="19"/>
    </row>
    <row r="2" spans="1:9" ht="28.5" x14ac:dyDescent="0.2">
      <c r="A2" s="21">
        <v>1</v>
      </c>
      <c r="B2" s="4" t="s">
        <v>44</v>
      </c>
      <c r="C2" s="4"/>
      <c r="D2" s="4"/>
      <c r="E2" s="21"/>
      <c r="F2" s="18"/>
      <c r="G2" s="19"/>
      <c r="H2" s="6"/>
      <c r="I2" s="19"/>
    </row>
    <row r="3" spans="1:9" ht="14.25" x14ac:dyDescent="0.2">
      <c r="A3" s="21"/>
      <c r="B3" s="4" t="s">
        <v>25</v>
      </c>
      <c r="C3" s="4"/>
      <c r="D3" s="4"/>
      <c r="E3" s="21"/>
      <c r="F3" s="18"/>
      <c r="G3" s="19"/>
      <c r="H3" s="6"/>
      <c r="I3" s="19"/>
    </row>
    <row r="4" spans="1:9" ht="14.25" x14ac:dyDescent="0.2">
      <c r="A4" s="21"/>
      <c r="B4" s="4" t="s">
        <v>52</v>
      </c>
      <c r="C4" s="4"/>
      <c r="D4" s="4" t="s">
        <v>8</v>
      </c>
      <c r="E4" s="21">
        <v>1</v>
      </c>
      <c r="F4" s="18"/>
      <c r="G4" s="19"/>
      <c r="H4" s="6"/>
      <c r="I4" s="19"/>
    </row>
    <row r="5" spans="1:9" ht="14.25" x14ac:dyDescent="0.2">
      <c r="A5" s="21"/>
      <c r="B5" s="4"/>
      <c r="C5" s="4"/>
      <c r="D5" s="4"/>
      <c r="E5" s="21"/>
      <c r="F5" s="18"/>
      <c r="G5" s="19"/>
      <c r="H5" s="6"/>
      <c r="I5" s="19"/>
    </row>
    <row r="6" spans="1:9" ht="28.5" x14ac:dyDescent="0.2">
      <c r="A6" s="21">
        <v>2</v>
      </c>
      <c r="B6" s="4" t="s">
        <v>43</v>
      </c>
      <c r="C6" s="4"/>
      <c r="D6" s="4"/>
      <c r="E6" s="21"/>
      <c r="F6" s="18"/>
      <c r="G6" s="19"/>
      <c r="H6" s="6"/>
      <c r="I6" s="19"/>
    </row>
    <row r="7" spans="1:9" ht="14.25" x14ac:dyDescent="0.2">
      <c r="A7" s="21"/>
      <c r="B7" s="4" t="s">
        <v>152</v>
      </c>
      <c r="C7" s="4"/>
      <c r="D7" s="4" t="s">
        <v>8</v>
      </c>
      <c r="E7" s="21">
        <v>1</v>
      </c>
      <c r="F7" s="18"/>
      <c r="G7" s="19"/>
      <c r="H7" s="6"/>
      <c r="I7" s="19"/>
    </row>
    <row r="8" spans="1:9" ht="14.25" x14ac:dyDescent="0.2">
      <c r="A8" s="21"/>
      <c r="B8" s="4" t="s">
        <v>157</v>
      </c>
      <c r="C8" s="4"/>
      <c r="D8" s="4" t="s">
        <v>8</v>
      </c>
      <c r="E8" s="21">
        <v>1</v>
      </c>
      <c r="F8" s="18"/>
      <c r="G8" s="19"/>
      <c r="H8" s="6"/>
      <c r="I8" s="19"/>
    </row>
    <row r="9" spans="1:9" ht="14.25" x14ac:dyDescent="0.2">
      <c r="A9" s="21"/>
      <c r="B9" s="4" t="s">
        <v>153</v>
      </c>
      <c r="C9" s="4"/>
      <c r="D9" s="4" t="s">
        <v>8</v>
      </c>
      <c r="E9" s="21">
        <v>1</v>
      </c>
      <c r="F9" s="56"/>
      <c r="G9" s="19"/>
      <c r="H9" s="6"/>
      <c r="I9" s="19"/>
    </row>
    <row r="10" spans="1:9" ht="14.25" x14ac:dyDescent="0.2">
      <c r="A10" s="21"/>
      <c r="B10" s="4"/>
      <c r="C10" s="4"/>
      <c r="D10" s="4"/>
      <c r="E10" s="21"/>
      <c r="F10" s="56"/>
      <c r="G10" s="19"/>
      <c r="H10" s="6"/>
      <c r="I10" s="19"/>
    </row>
    <row r="11" spans="1:9" ht="14.25" x14ac:dyDescent="0.2">
      <c r="A11" s="21">
        <v>3</v>
      </c>
      <c r="B11" s="4" t="s">
        <v>32</v>
      </c>
      <c r="C11" s="4"/>
      <c r="D11" s="4"/>
      <c r="E11" s="21"/>
      <c r="F11" s="56"/>
      <c r="G11" s="19"/>
      <c r="H11" s="6"/>
      <c r="I11" s="19"/>
    </row>
    <row r="12" spans="1:9" ht="14.25" x14ac:dyDescent="0.2">
      <c r="A12" s="21"/>
      <c r="B12" s="4" t="s">
        <v>33</v>
      </c>
      <c r="C12" s="4"/>
      <c r="D12" s="4"/>
      <c r="E12" s="21"/>
      <c r="F12" s="56"/>
      <c r="G12" s="19"/>
      <c r="H12" s="6"/>
      <c r="I12" s="19"/>
    </row>
    <row r="13" spans="1:9" ht="14.25" x14ac:dyDescent="0.2">
      <c r="A13" s="21"/>
      <c r="B13" s="4" t="s">
        <v>34</v>
      </c>
      <c r="C13" s="4"/>
      <c r="D13" s="4"/>
      <c r="E13" s="21"/>
      <c r="F13" s="56"/>
      <c r="G13" s="19"/>
      <c r="H13" s="6"/>
      <c r="I13" s="19"/>
    </row>
    <row r="14" spans="1:9" ht="14.25" x14ac:dyDescent="0.2">
      <c r="A14" s="21"/>
      <c r="B14" s="4" t="s">
        <v>35</v>
      </c>
      <c r="C14" s="4"/>
      <c r="D14" s="4"/>
      <c r="E14" s="21"/>
      <c r="F14" s="18"/>
      <c r="G14" s="19"/>
      <c r="H14" s="6"/>
      <c r="I14" s="19"/>
    </row>
    <row r="15" spans="1:9" ht="14.25" x14ac:dyDescent="0.2">
      <c r="A15" s="21"/>
      <c r="B15" s="4"/>
      <c r="C15" s="4"/>
      <c r="D15" s="4"/>
      <c r="E15" s="21"/>
      <c r="F15" s="18"/>
      <c r="G15" s="19"/>
      <c r="H15" s="6"/>
      <c r="I15" s="19"/>
    </row>
    <row r="16" spans="1:9" ht="14.25" x14ac:dyDescent="0.2">
      <c r="A16" s="21"/>
      <c r="B16" s="4" t="s">
        <v>50</v>
      </c>
      <c r="C16" s="4"/>
      <c r="D16" s="4" t="s">
        <v>4</v>
      </c>
      <c r="E16" s="21">
        <v>20</v>
      </c>
      <c r="F16" s="18"/>
      <c r="G16" s="19"/>
      <c r="H16" s="6"/>
      <c r="I16" s="19"/>
    </row>
    <row r="17" spans="1:9" ht="14.25" x14ac:dyDescent="0.2">
      <c r="A17" s="21"/>
      <c r="B17" s="4" t="s">
        <v>31</v>
      </c>
      <c r="C17" s="4"/>
      <c r="D17" s="4" t="s">
        <v>8</v>
      </c>
      <c r="E17" s="21">
        <v>1</v>
      </c>
      <c r="F17" s="18"/>
      <c r="G17" s="19"/>
      <c r="H17" s="6"/>
      <c r="I17" s="19"/>
    </row>
    <row r="18" spans="1:9" ht="14.25" x14ac:dyDescent="0.2">
      <c r="A18" s="21"/>
      <c r="B18" s="4" t="s">
        <v>51</v>
      </c>
      <c r="C18" s="4"/>
      <c r="D18" s="4" t="s">
        <v>8</v>
      </c>
      <c r="E18" s="21">
        <v>6</v>
      </c>
      <c r="F18" s="18"/>
      <c r="G18" s="19"/>
      <c r="H18" s="6"/>
      <c r="I18" s="19"/>
    </row>
    <row r="19" spans="1:9" ht="14.25" x14ac:dyDescent="0.2">
      <c r="A19" s="21"/>
      <c r="B19" s="4" t="s">
        <v>57</v>
      </c>
      <c r="C19" s="4"/>
      <c r="D19" s="4" t="s">
        <v>8</v>
      </c>
      <c r="E19" s="21">
        <v>1</v>
      </c>
      <c r="F19" s="18"/>
      <c r="G19" s="19"/>
      <c r="H19" s="6"/>
      <c r="I19" s="19"/>
    </row>
    <row r="20" spans="1:9" ht="14.25" x14ac:dyDescent="0.2">
      <c r="A20" s="21"/>
      <c r="B20" s="4"/>
      <c r="C20" s="4"/>
      <c r="D20" s="4"/>
      <c r="E20" s="21"/>
      <c r="F20" s="18"/>
      <c r="G20" s="19"/>
      <c r="H20" s="6"/>
      <c r="I20" s="19"/>
    </row>
    <row r="21" spans="1:9" ht="57" x14ac:dyDescent="0.2">
      <c r="A21" s="21">
        <v>6</v>
      </c>
      <c r="B21" s="4" t="s">
        <v>42</v>
      </c>
      <c r="C21" s="4"/>
      <c r="D21" s="4"/>
      <c r="E21" s="21"/>
      <c r="F21" s="18"/>
      <c r="G21" s="19"/>
      <c r="H21" s="6"/>
      <c r="I21" s="19"/>
    </row>
    <row r="22" spans="1:9" ht="14.25" x14ac:dyDescent="0.2">
      <c r="A22" s="21"/>
      <c r="B22" s="4" t="s">
        <v>54</v>
      </c>
      <c r="C22" s="4"/>
      <c r="D22" s="4" t="s">
        <v>4</v>
      </c>
      <c r="E22" s="21">
        <v>15</v>
      </c>
      <c r="F22" s="18"/>
      <c r="G22" s="19"/>
      <c r="H22" s="6"/>
      <c r="I22" s="19"/>
    </row>
    <row r="23" spans="1:9" ht="14.25" x14ac:dyDescent="0.2">
      <c r="A23" s="21"/>
      <c r="B23" s="4"/>
      <c r="C23" s="4"/>
      <c r="D23" s="4"/>
      <c r="E23" s="21"/>
      <c r="F23" s="18"/>
      <c r="G23" s="19"/>
      <c r="H23" s="6"/>
      <c r="I23" s="19"/>
    </row>
    <row r="24" spans="1:9" ht="14.25" x14ac:dyDescent="0.2">
      <c r="A24" s="21"/>
      <c r="B24" s="4"/>
      <c r="C24" s="4"/>
      <c r="D24" s="4"/>
      <c r="E24" s="21"/>
      <c r="F24" s="18"/>
      <c r="G24" s="19"/>
      <c r="H24" s="6"/>
      <c r="I24" s="19"/>
    </row>
    <row r="25" spans="1:9" ht="28.5" x14ac:dyDescent="0.2">
      <c r="A25" s="21">
        <v>7</v>
      </c>
      <c r="B25" s="4" t="s">
        <v>12</v>
      </c>
      <c r="C25" s="4"/>
      <c r="D25" s="4" t="s">
        <v>7</v>
      </c>
      <c r="E25" s="21">
        <v>1</v>
      </c>
      <c r="F25" s="56"/>
      <c r="G25" s="19"/>
      <c r="H25" s="6"/>
      <c r="I25" s="19"/>
    </row>
    <row r="26" spans="1:9" ht="14.25" x14ac:dyDescent="0.2">
      <c r="A26" s="21"/>
      <c r="B26" s="4"/>
      <c r="C26" s="4"/>
      <c r="D26" s="4"/>
      <c r="E26" s="21"/>
      <c r="F26" s="18"/>
      <c r="G26" s="19"/>
      <c r="H26" s="6"/>
      <c r="I26" s="19"/>
    </row>
    <row r="27" spans="1:9" ht="42.75" x14ac:dyDescent="0.2">
      <c r="A27" s="21">
        <v>8</v>
      </c>
      <c r="B27" s="4" t="s">
        <v>41</v>
      </c>
      <c r="C27" s="4"/>
      <c r="D27" s="4" t="s">
        <v>5</v>
      </c>
      <c r="E27" s="21">
        <v>100</v>
      </c>
      <c r="F27" s="18"/>
      <c r="G27" s="19"/>
      <c r="H27" s="6"/>
      <c r="I27" s="19"/>
    </row>
    <row r="28" spans="1:9" ht="14.25" x14ac:dyDescent="0.2">
      <c r="A28" s="21"/>
      <c r="B28" s="4"/>
      <c r="C28" s="4"/>
      <c r="D28" s="4"/>
      <c r="E28" s="21"/>
      <c r="F28" s="18"/>
      <c r="G28" s="19"/>
      <c r="H28" s="6"/>
      <c r="I28" s="19"/>
    </row>
    <row r="29" spans="1:9" ht="28.5" x14ac:dyDescent="0.2">
      <c r="A29" s="21">
        <v>9</v>
      </c>
      <c r="B29" s="4" t="s">
        <v>38</v>
      </c>
      <c r="C29" s="4"/>
      <c r="D29" s="4" t="s">
        <v>4</v>
      </c>
      <c r="E29" s="21">
        <f>SUM(E22:E23)</f>
        <v>15</v>
      </c>
      <c r="F29" s="56"/>
      <c r="G29" s="19"/>
      <c r="H29" s="6"/>
      <c r="I29" s="19"/>
    </row>
    <row r="30" spans="1:9" ht="14.25" x14ac:dyDescent="0.2">
      <c r="A30" s="21"/>
      <c r="B30" s="4"/>
      <c r="C30" s="4"/>
      <c r="D30" s="4"/>
      <c r="E30" s="21"/>
      <c r="F30" s="18"/>
      <c r="G30" s="19"/>
      <c r="H30" s="6"/>
      <c r="I30" s="19"/>
    </row>
    <row r="31" spans="1:9" ht="28.5" x14ac:dyDescent="0.2">
      <c r="A31" s="21">
        <v>10</v>
      </c>
      <c r="B31" s="4" t="s">
        <v>26</v>
      </c>
      <c r="C31" s="4"/>
      <c r="D31" s="4" t="s">
        <v>4</v>
      </c>
      <c r="E31" s="21">
        <f>SUM(E16:E16)</f>
        <v>20</v>
      </c>
      <c r="F31" s="18"/>
      <c r="G31" s="19"/>
      <c r="H31" s="6"/>
      <c r="I31" s="19"/>
    </row>
    <row r="32" spans="1:9" ht="14.25" x14ac:dyDescent="0.2">
      <c r="A32" s="21"/>
      <c r="B32" s="4"/>
      <c r="C32" s="4"/>
      <c r="D32" s="4"/>
      <c r="E32" s="21"/>
      <c r="F32" s="18"/>
      <c r="G32" s="19"/>
      <c r="H32" s="6"/>
      <c r="I32" s="19"/>
    </row>
    <row r="33" spans="1:9" ht="15" thickBot="1" x14ac:dyDescent="0.25">
      <c r="A33" s="21"/>
      <c r="B33" s="31" t="s">
        <v>20</v>
      </c>
      <c r="C33" s="31"/>
      <c r="D33" s="36"/>
      <c r="E33" s="37"/>
      <c r="F33" s="37"/>
      <c r="G33" s="59"/>
      <c r="H33" s="20"/>
      <c r="I33" s="19"/>
    </row>
    <row r="34" spans="1:9" ht="15" thickTop="1" x14ac:dyDescent="0.2">
      <c r="A34" s="21"/>
      <c r="B34" s="4"/>
      <c r="C34" s="4"/>
      <c r="D34" s="4"/>
      <c r="E34" s="21"/>
      <c r="F34" s="18"/>
      <c r="G34" s="19"/>
      <c r="H34" s="6"/>
      <c r="I34" s="19"/>
    </row>
    <row r="35" spans="1:9" ht="14.25" x14ac:dyDescent="0.2">
      <c r="A35" s="21"/>
      <c r="B35" s="4"/>
      <c r="C35" s="4"/>
      <c r="D35" s="4"/>
      <c r="E35" s="21"/>
      <c r="F35" s="56"/>
      <c r="G35" s="19"/>
      <c r="H35" s="6"/>
      <c r="I35" s="19"/>
    </row>
    <row r="36" spans="1:9" ht="33" customHeight="1" x14ac:dyDescent="0.2">
      <c r="A36" s="21"/>
      <c r="B36" s="62" t="s">
        <v>156</v>
      </c>
      <c r="C36" s="62"/>
      <c r="D36" s="4"/>
      <c r="E36" s="21"/>
      <c r="F36" s="56"/>
      <c r="G36" s="19"/>
      <c r="H36" s="6"/>
      <c r="I36" s="19"/>
    </row>
    <row r="37" spans="1:9" ht="57" x14ac:dyDescent="0.2">
      <c r="A37" s="21"/>
      <c r="B37" s="4" t="s">
        <v>30</v>
      </c>
      <c r="C37" s="4"/>
      <c r="D37" s="4"/>
      <c r="E37" s="21"/>
      <c r="F37" s="56"/>
      <c r="G37" s="19"/>
      <c r="H37" s="6"/>
      <c r="I37" s="19"/>
    </row>
    <row r="38" spans="1:9" ht="14.25" x14ac:dyDescent="0.2">
      <c r="A38" s="21"/>
      <c r="B38" s="4" t="s">
        <v>55</v>
      </c>
      <c r="C38" s="4"/>
      <c r="D38" s="4" t="s">
        <v>7</v>
      </c>
      <c r="E38" s="21">
        <v>3</v>
      </c>
      <c r="F38" s="56"/>
      <c r="G38" s="19"/>
      <c r="H38" s="6"/>
      <c r="I38" s="19"/>
    </row>
    <row r="39" spans="1:9" ht="14.25" x14ac:dyDescent="0.2">
      <c r="A39" s="21"/>
      <c r="B39" s="4" t="s">
        <v>39</v>
      </c>
      <c r="C39" s="4"/>
      <c r="D39" s="4"/>
      <c r="E39" s="21"/>
      <c r="F39" s="18"/>
      <c r="G39" s="19"/>
      <c r="H39" s="6"/>
      <c r="I39" s="19"/>
    </row>
    <row r="40" spans="1:9" ht="42.75" x14ac:dyDescent="0.2">
      <c r="A40" s="21"/>
      <c r="B40" s="4" t="s">
        <v>154</v>
      </c>
      <c r="C40" s="4"/>
      <c r="D40" s="4"/>
      <c r="E40" s="21"/>
      <c r="F40" s="18"/>
      <c r="G40" s="19"/>
      <c r="H40" s="6"/>
      <c r="I40" s="19"/>
    </row>
    <row r="41" spans="1:9" ht="14.25" x14ac:dyDescent="0.2">
      <c r="A41" s="21"/>
      <c r="B41" s="4"/>
      <c r="C41" s="4"/>
      <c r="D41" s="4"/>
      <c r="E41" s="21"/>
      <c r="F41" s="18"/>
      <c r="G41" s="19"/>
      <c r="H41" s="6"/>
      <c r="I41" s="19"/>
    </row>
    <row r="42" spans="1:9" s="61" customFormat="1" ht="42.75" x14ac:dyDescent="0.2">
      <c r="A42" s="21"/>
      <c r="B42" s="5" t="s">
        <v>155</v>
      </c>
      <c r="C42" s="5"/>
      <c r="D42" s="4" t="s">
        <v>5</v>
      </c>
      <c r="E42" s="21">
        <v>110</v>
      </c>
      <c r="F42" s="60"/>
      <c r="G42" s="27"/>
      <c r="H42" s="9"/>
      <c r="I42" s="27"/>
    </row>
    <row r="43" spans="1:9" ht="14.25" x14ac:dyDescent="0.2">
      <c r="A43" s="21"/>
      <c r="B43" s="4"/>
      <c r="C43" s="4"/>
      <c r="D43" s="4"/>
      <c r="E43" s="21"/>
      <c r="F43" s="18"/>
      <c r="G43" s="19"/>
      <c r="H43" s="6"/>
      <c r="I43" s="19"/>
    </row>
    <row r="44" spans="1:9" ht="14.25" x14ac:dyDescent="0.2">
      <c r="A44" s="21"/>
      <c r="B44" s="4"/>
      <c r="C44" s="4"/>
      <c r="D44" s="4"/>
      <c r="E44" s="21"/>
      <c r="F44" s="18"/>
      <c r="G44" s="19"/>
      <c r="H44" s="6"/>
      <c r="I44" s="19"/>
    </row>
    <row r="45" spans="1:9" ht="15" thickBot="1" x14ac:dyDescent="0.25">
      <c r="A45" s="21"/>
      <c r="B45" s="31" t="s">
        <v>6</v>
      </c>
      <c r="C45" s="31"/>
      <c r="D45" s="36"/>
      <c r="E45" s="37"/>
      <c r="F45" s="37"/>
      <c r="G45" s="58"/>
      <c r="H45" s="6"/>
      <c r="I45" s="19"/>
    </row>
    <row r="46" spans="1:9" ht="15" thickTop="1" x14ac:dyDescent="0.2">
      <c r="A46" s="21"/>
      <c r="B46" s="4"/>
      <c r="C46" s="4"/>
      <c r="D46" s="4"/>
      <c r="E46" s="21"/>
      <c r="F46" s="18"/>
      <c r="G46" s="19"/>
      <c r="H46" s="6"/>
      <c r="I46" s="19"/>
    </row>
    <row r="47" spans="1:9" ht="14.25" x14ac:dyDescent="0.2">
      <c r="A47" s="21"/>
      <c r="B47" s="55" t="s">
        <v>13</v>
      </c>
      <c r="C47" s="55"/>
      <c r="D47" s="4"/>
      <c r="E47" s="21"/>
      <c r="F47" s="18"/>
      <c r="G47" s="19"/>
      <c r="H47" s="6"/>
      <c r="I47" s="19"/>
    </row>
    <row r="48" spans="1:9" ht="71.25" x14ac:dyDescent="0.2">
      <c r="A48" s="21">
        <v>1</v>
      </c>
      <c r="B48" s="4" t="s">
        <v>53</v>
      </c>
      <c r="C48" s="4"/>
      <c r="D48" s="4" t="s">
        <v>7</v>
      </c>
      <c r="E48" s="21">
        <v>1</v>
      </c>
      <c r="F48" s="18"/>
      <c r="G48" s="19"/>
    </row>
    <row r="49" spans="1:7" ht="14.25" x14ac:dyDescent="0.2">
      <c r="A49" s="21"/>
      <c r="B49" s="4"/>
      <c r="C49" s="4"/>
      <c r="D49" s="4"/>
      <c r="E49" s="21"/>
      <c r="F49" s="18"/>
      <c r="G49" s="19"/>
    </row>
    <row r="50" spans="1:7" ht="14.25" x14ac:dyDescent="0.2">
      <c r="A50" s="21">
        <v>2</v>
      </c>
      <c r="B50" s="4" t="s">
        <v>14</v>
      </c>
      <c r="C50" s="4"/>
      <c r="D50" s="4"/>
      <c r="E50" s="21"/>
      <c r="F50" s="18"/>
      <c r="G50" s="19"/>
    </row>
    <row r="51" spans="1:7" ht="14.25" x14ac:dyDescent="0.2">
      <c r="A51" s="21"/>
      <c r="B51" s="4" t="s">
        <v>15</v>
      </c>
      <c r="C51" s="4"/>
      <c r="D51" s="4"/>
      <c r="E51" s="21"/>
      <c r="F51" s="18"/>
      <c r="G51" s="19"/>
    </row>
    <row r="52" spans="1:7" ht="14.25" x14ac:dyDescent="0.2">
      <c r="A52" s="21"/>
      <c r="B52" s="4" t="s">
        <v>16</v>
      </c>
      <c r="C52" s="4"/>
      <c r="D52" s="4"/>
      <c r="E52" s="21"/>
      <c r="F52" s="18"/>
      <c r="G52" s="19"/>
    </row>
    <row r="53" spans="1:7" ht="14.25" x14ac:dyDescent="0.2">
      <c r="A53" s="21"/>
      <c r="B53" s="4" t="s">
        <v>17</v>
      </c>
      <c r="C53" s="4"/>
      <c r="D53" s="4" t="s">
        <v>7</v>
      </c>
      <c r="E53" s="21">
        <v>2</v>
      </c>
      <c r="F53" s="18"/>
      <c r="G53" s="19"/>
    </row>
    <row r="54" spans="1:7" ht="14.25" x14ac:dyDescent="0.2">
      <c r="A54" s="21"/>
      <c r="B54" s="4"/>
      <c r="C54" s="4"/>
      <c r="D54" s="4"/>
      <c r="E54" s="21"/>
      <c r="F54" s="18"/>
      <c r="G54" s="19"/>
    </row>
    <row r="55" spans="1:7" ht="14.25" x14ac:dyDescent="0.2">
      <c r="A55" s="21">
        <v>3</v>
      </c>
      <c r="B55" s="4" t="s">
        <v>18</v>
      </c>
      <c r="C55" s="4"/>
      <c r="D55" s="4"/>
      <c r="E55" s="21"/>
      <c r="F55" s="18"/>
      <c r="G55" s="19"/>
    </row>
    <row r="56" spans="1:7" ht="14.25" x14ac:dyDescent="0.2">
      <c r="A56" s="21"/>
      <c r="B56" s="4"/>
      <c r="C56" s="4"/>
      <c r="D56" s="4"/>
      <c r="E56" s="21"/>
      <c r="F56" s="18"/>
      <c r="G56" s="19"/>
    </row>
    <row r="57" spans="1:7" ht="14.25" x14ac:dyDescent="0.2">
      <c r="A57" s="21">
        <v>4</v>
      </c>
      <c r="B57" s="4" t="s">
        <v>19</v>
      </c>
      <c r="C57" s="4"/>
      <c r="D57" s="4"/>
      <c r="E57" s="21"/>
      <c r="F57" s="18"/>
      <c r="G57" s="19"/>
    </row>
    <row r="58" spans="1:7" ht="14.25" x14ac:dyDescent="0.2">
      <c r="A58" s="21"/>
      <c r="B58" s="4"/>
      <c r="C58" s="4"/>
      <c r="D58" s="4"/>
      <c r="E58" s="21"/>
      <c r="F58" s="18"/>
      <c r="G58" s="19"/>
    </row>
    <row r="59" spans="1:7" ht="15" thickBot="1" x14ac:dyDescent="0.25">
      <c r="A59" s="21"/>
      <c r="B59" s="31" t="s">
        <v>20</v>
      </c>
      <c r="C59" s="31"/>
      <c r="D59" s="36"/>
      <c r="E59" s="37"/>
      <c r="F59" s="37"/>
      <c r="G59" s="59"/>
    </row>
    <row r="60" spans="1:7" ht="13.5" thickTop="1" x14ac:dyDescent="0.2"/>
  </sheetData>
  <conditionalFormatting sqref="G1:G59 H1:I47">
    <cfRule type="cellIs" dxfId="0" priority="2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4</vt:i4>
      </vt:variant>
      <vt:variant>
        <vt:lpstr>Imenovani obsegi</vt:lpstr>
      </vt:variant>
      <vt:variant>
        <vt:i4>2</vt:i4>
      </vt:variant>
    </vt:vector>
  </HeadingPairs>
  <TitlesOfParts>
    <vt:vector size="6" baseType="lpstr">
      <vt:lpstr>Rekapitulacija</vt:lpstr>
      <vt:lpstr>UNP postaja </vt:lpstr>
      <vt:lpstr>GD </vt:lpstr>
      <vt:lpstr>Plinovodi in splošni stroški</vt:lpstr>
      <vt:lpstr>Rekapitulacija!Področje_tiskanja</vt:lpstr>
      <vt:lpstr>'UNP postaja '!Področje_tiskanja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Sabina Roštan</cp:lastModifiedBy>
  <cp:lastPrinted>2017-09-07T08:05:28Z</cp:lastPrinted>
  <dcterms:created xsi:type="dcterms:W3CDTF">2006-03-29T09:37:37Z</dcterms:created>
  <dcterms:modified xsi:type="dcterms:W3CDTF">2017-09-12T11:07:54Z</dcterms:modified>
</cp:coreProperties>
</file>